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3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01 hp2013\system\"/>
    </mc:Choice>
  </mc:AlternateContent>
  <xr:revisionPtr revIDLastSave="0" documentId="13_ncr:1_{8AB3F78C-C45C-43A2-A9F1-FE15DC1C301A}" xr6:coauthVersionLast="47" xr6:coauthVersionMax="47" xr10:uidLastSave="{00000000-0000-0000-0000-000000000000}"/>
  <workbookProtection workbookAlgorithmName="SHA-512" workbookHashValue="b2L/XYtFAADErgAPtIdO29Qoj751WGWEw6+JgAOTjhcAw15fakuOGot+7d9ZcmWKy9JSn/dzU84Sz7ugveKVNw==" workbookSaltValue="nSrVCdegLzoOyq7gWgD7bg==" workbookSpinCount="100000" lockStructure="1"/>
  <bookViews>
    <workbookView xWindow="-108" yWindow="-108" windowWidth="23256" windowHeight="12456" tabRatio="871" xr2:uid="{00000000-000D-0000-FFFF-FFFF00000000}"/>
  </bookViews>
  <sheets>
    <sheet name="申請書" sheetId="1" r:id="rId1"/>
    <sheet name="起案" sheetId="2" state="hidden" r:id="rId2"/>
    <sheet name="許可書" sheetId="3" state="hidden" r:id="rId3"/>
    <sheet name="変更" sheetId="4" state="hidden" r:id="rId4"/>
    <sheet name="免除" sheetId="5" state="hidden" r:id="rId5"/>
  </sheets>
  <externalReferences>
    <externalReference r:id="rId6"/>
    <externalReference r:id="rId7"/>
  </externalReferences>
  <definedNames>
    <definedName name="_xlnm.Print_Area" localSheetId="1">起案!$A$1:$AM$85</definedName>
    <definedName name="_xlnm.Print_Area" localSheetId="2">許可書!$A$1:$AM$34</definedName>
    <definedName name="_xlnm.Print_Area" localSheetId="0">申請書!$A$2:$AJ$31</definedName>
    <definedName name="月">[1]list!$A$2:$A$13</definedName>
    <definedName name="都道府県">[1]list!$E$2:$E$48</definedName>
    <definedName name="日">[1]list!$B$2:$B$32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2" l="1"/>
  <c r="H58" i="2"/>
  <c r="C19" i="2"/>
  <c r="B18" i="5"/>
  <c r="B18" i="4"/>
  <c r="I8" i="4"/>
  <c r="I8" i="5"/>
  <c r="K6" i="4"/>
  <c r="K6" i="5"/>
  <c r="I6" i="4"/>
  <c r="I6" i="5"/>
  <c r="F6" i="4"/>
  <c r="F6" i="5"/>
  <c r="Y76" i="2"/>
  <c r="Y25" i="3"/>
  <c r="V76" i="2"/>
  <c r="V25" i="3"/>
  <c r="R76" i="2"/>
  <c r="R25" i="3"/>
  <c r="N76" i="2"/>
  <c r="N25" i="3"/>
  <c r="X73" i="2"/>
  <c r="X22" i="3"/>
  <c r="X74" i="2"/>
  <c r="X23" i="3"/>
  <c r="X75" i="2"/>
  <c r="X24" i="3"/>
  <c r="X72" i="2"/>
  <c r="X21" i="3"/>
  <c r="Q73" i="2"/>
  <c r="Q22" i="3"/>
  <c r="Q74" i="2"/>
  <c r="Q23" i="3"/>
  <c r="Q75" i="2"/>
  <c r="Q24" i="3"/>
  <c r="Q72" i="2"/>
  <c r="Q21" i="3"/>
  <c r="V17" i="3"/>
  <c r="T17" i="3"/>
  <c r="AQ13" i="1"/>
  <c r="AQ22" i="1"/>
  <c r="AQ12" i="1"/>
  <c r="AQ20" i="1"/>
  <c r="AG20" i="1"/>
  <c r="AF16" i="3"/>
  <c r="AB20" i="1"/>
  <c r="AA16" i="3"/>
  <c r="V16" i="3"/>
  <c r="T16" i="3"/>
  <c r="R21" i="1"/>
  <c r="Q17" i="3"/>
  <c r="R20" i="1"/>
  <c r="Q16" i="3"/>
  <c r="N17" i="3"/>
  <c r="L17" i="3"/>
  <c r="N16" i="3"/>
  <c r="L16" i="3"/>
  <c r="J17" i="3"/>
  <c r="J16" i="3"/>
  <c r="H7" i="3"/>
  <c r="C6" i="3"/>
  <c r="AF5" i="5"/>
  <c r="AF4" i="5"/>
  <c r="AF5" i="4"/>
  <c r="AF4" i="4"/>
  <c r="AC21" i="3"/>
  <c r="AC22" i="3"/>
  <c r="AC23" i="3"/>
  <c r="AC24" i="3"/>
  <c r="AC25" i="3"/>
  <c r="AH25" i="3"/>
  <c r="AC27" i="3"/>
  <c r="V27" i="3"/>
  <c r="N27" i="3"/>
  <c r="H14" i="3"/>
  <c r="AC72" i="2"/>
  <c r="AC73" i="2"/>
  <c r="AC74" i="2"/>
  <c r="AC75" i="2"/>
  <c r="AC76" i="2"/>
  <c r="AH76" i="2"/>
  <c r="AC78" i="2"/>
  <c r="V78" i="2"/>
  <c r="N78" i="2"/>
  <c r="V68" i="2"/>
  <c r="T68" i="2"/>
  <c r="Q68" i="2"/>
  <c r="N68" i="2"/>
  <c r="L68" i="2"/>
  <c r="J68" i="2"/>
  <c r="AF67" i="2"/>
  <c r="AA67" i="2"/>
  <c r="V67" i="2"/>
  <c r="T67" i="2"/>
  <c r="Q67" i="2"/>
  <c r="N67" i="2"/>
  <c r="L67" i="2"/>
  <c r="J67" i="2"/>
  <c r="H65" i="2"/>
  <c r="U7" i="2"/>
  <c r="P7" i="2"/>
  <c r="T28" i="1"/>
  <c r="L28" i="1"/>
  <c r="AF27" i="1"/>
  <c r="AA27" i="1"/>
  <c r="AA26" i="1"/>
  <c r="AA25" i="1"/>
  <c r="AA24" i="1"/>
  <c r="AA23" i="1"/>
  <c r="AL22" i="1"/>
  <c r="AL21" i="1"/>
  <c r="AC28" i="1"/>
  <c r="AR22" i="1"/>
  <c r="AR20" i="1"/>
  <c r="AQ21" i="1"/>
  <c r="AQ23" i="1"/>
  <c r="AR23" i="1"/>
  <c r="AR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amakusa01</author>
  </authors>
  <commentList>
    <comment ref="Q12" authorId="0" shapeId="0" xr:uid="{00000000-0006-0000-0000-000001000000}">
      <text>
        <r>
          <rPr>
            <b/>
            <sz val="14"/>
            <color indexed="81"/>
            <rFont val="MS P ゴシック"/>
            <family val="3"/>
            <charset val="128"/>
          </rPr>
          <t>集団宿泊教室での利用は
代表者は学校長名</t>
        </r>
      </text>
    </comment>
    <comment ref="E29" authorId="0" shapeId="0" xr:uid="{00000000-0006-0000-0000-000002000000}">
      <text>
        <r>
          <rPr>
            <sz val="11"/>
            <color indexed="81"/>
            <rFont val="MS P ゴシック"/>
            <family val="3"/>
            <charset val="128"/>
          </rPr>
          <t>青年の家と当日を含め打合せ等の対応をされる方</t>
        </r>
      </text>
    </comment>
  </commentList>
</comments>
</file>

<file path=xl/sharedStrings.xml><?xml version="1.0" encoding="utf-8"?>
<sst xmlns="http://schemas.openxmlformats.org/spreadsheetml/2006/main" count="408" uniqueCount="162">
  <si>
    <t>利  用  許  可  申  請  書</t>
    <rPh sb="0" eb="1">
      <t>リ</t>
    </rPh>
    <rPh sb="3" eb="4">
      <t>ヨウ</t>
    </rPh>
    <rPh sb="6" eb="7">
      <t>モト</t>
    </rPh>
    <rPh sb="9" eb="10">
      <t>カ</t>
    </rPh>
    <rPh sb="12" eb="13">
      <t>サル</t>
    </rPh>
    <rPh sb="15" eb="16">
      <t>ショウ</t>
    </rPh>
    <rPh sb="18" eb="19">
      <t>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</si>
  <si>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</si>
  <si>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</si>
  <si>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</si>
  <si>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</si>
  <si>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熊本県立天草青年の家</t>
    <rPh sb="0" eb="4">
      <t>クマモトケンリツ</t>
    </rPh>
    <rPh sb="4" eb="8">
      <t>アマクサセイネン</t>
    </rPh>
    <rPh sb="9" eb="10">
      <t>イエ</t>
    </rPh>
    <phoneticPr fontId="1"/>
  </si>
  <si>
    <t>指定管理者　ひとづくり Ｊ Ａ Ｐ Ａ Ｎ ネットワーク・三勢共同体</t>
    <rPh sb="0" eb="4">
      <t>シテイカンリ</t>
    </rPh>
    <rPh sb="4" eb="5">
      <t>シャ</t>
    </rPh>
    <rPh sb="29" eb="30">
      <t>ミ</t>
    </rPh>
    <rPh sb="30" eb="31">
      <t>セイ</t>
    </rPh>
    <rPh sb="31" eb="34">
      <t>キョウドウタイ</t>
    </rPh>
    <phoneticPr fontId="1"/>
  </si>
  <si>
    <t>代表者　中川　保敬　様</t>
    <rPh sb="0" eb="3">
      <t>ダイヒョウシャ</t>
    </rPh>
    <rPh sb="4" eb="6">
      <t>ナカガワ</t>
    </rPh>
    <rPh sb="7" eb="8">
      <t>ヤス</t>
    </rPh>
    <rPh sb="8" eb="9">
      <t>ケイ</t>
    </rPh>
    <rPh sb="10" eb="11">
      <t>サマ</t>
    </rPh>
    <phoneticPr fontId="1"/>
  </si>
  <si>
    <t>団体名（学校名）</t>
    <rPh sb="0" eb="3">
      <t>ダンタイメイ</t>
    </rPh>
    <rPh sb="4" eb="7">
      <t>ガッコウメイ</t>
    </rPh>
    <phoneticPr fontId="1"/>
  </si>
  <si>
    <t>熊本県立天草青年の家を下記のとおり利用したいので申請します。</t>
    <rPh sb="0" eb="4">
      <t>クマモトケンリツ</t>
    </rPh>
    <rPh sb="4" eb="8">
      <t>アマクサセイネン</t>
    </rPh>
    <rPh sb="9" eb="10">
      <t>イエ</t>
    </rPh>
    <rPh sb="11" eb="13">
      <t>カキ</t>
    </rPh>
    <rPh sb="17" eb="19">
      <t>リヨウ</t>
    </rPh>
    <rPh sb="24" eb="26">
      <t>シンセイ</t>
    </rPh>
    <phoneticPr fontId="1"/>
  </si>
  <si>
    <t>記</t>
    <rPh sb="0" eb="1">
      <t>キ</t>
    </rPh>
    <phoneticPr fontId="1"/>
  </si>
  <si>
    <t xml:space="preserve"> 1 利用目的</t>
    <rPh sb="3" eb="5">
      <t>リヨウ</t>
    </rPh>
    <rPh sb="5" eb="7">
      <t>モクテキ</t>
    </rPh>
    <phoneticPr fontId="1"/>
  </si>
  <si>
    <t xml:space="preserve"> ２ 利用施設</t>
    <rPh sb="3" eb="7">
      <t>リヨウシセツ</t>
    </rPh>
    <phoneticPr fontId="1"/>
  </si>
  <si>
    <t>宿泊棟</t>
    <rPh sb="0" eb="2">
      <t>シュクハク</t>
    </rPh>
    <rPh sb="2" eb="3">
      <t>トウ</t>
    </rPh>
    <phoneticPr fontId="1"/>
  </si>
  <si>
    <t>キャンプ場</t>
    <rPh sb="4" eb="5">
      <t>バ</t>
    </rPh>
    <phoneticPr fontId="1"/>
  </si>
  <si>
    <t xml:space="preserve"> ３ 利用施設</t>
    <rPh sb="3" eb="5">
      <t>リヨウ</t>
    </rPh>
    <rPh sb="5" eb="7">
      <t>シセツ</t>
    </rPh>
    <phoneticPr fontId="1"/>
  </si>
  <si>
    <t>入所日時</t>
    <rPh sb="0" eb="2">
      <t>ニュウショ</t>
    </rPh>
    <rPh sb="2" eb="4">
      <t>ニチジ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</si>
  <si>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</si>
  <si>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</si>
  <si>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退所日時</t>
    <rPh sb="0" eb="2">
      <t>タイショ</t>
    </rPh>
    <rPh sb="2" eb="4">
      <t>ニチジ</t>
    </rPh>
    <phoneticPr fontId="1"/>
  </si>
  <si>
    <t>日帰り利用</t>
    <rPh sb="0" eb="2">
      <t>ヒガエ</t>
    </rPh>
    <rPh sb="3" eb="5">
      <t>リヨウ</t>
    </rPh>
    <phoneticPr fontId="1"/>
  </si>
  <si>
    <t>男</t>
    <rPh sb="0" eb="1">
      <t>オ</t>
    </rPh>
    <phoneticPr fontId="1"/>
  </si>
  <si>
    <t>女</t>
    <rPh sb="0" eb="1">
      <t>オンナ</t>
    </rPh>
    <phoneticPr fontId="1"/>
  </si>
  <si>
    <t>就学前</t>
    <rPh sb="0" eb="3">
      <t>シュウガクマエ</t>
    </rPh>
    <phoneticPr fontId="1"/>
  </si>
  <si>
    <t>人</t>
    <rPh sb="0" eb="1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</si>
  <si>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</si>
  <si>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</si>
  <si>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</si>
  <si>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 xml:space="preserve"> ６ 備　考</t>
    <rPh sb="3" eb="4">
      <t>ビ</t>
    </rPh>
    <rPh sb="5" eb="6">
      <t>コウ</t>
    </rPh>
    <phoneticPr fontId="1"/>
  </si>
  <si>
    <t>※施設等利用料の免除を申請する場合は、この利用許可申請書と併せて別紙『施設等利用料免除申請書』を提出してください。</t>
    <rPh sb="1" eb="3">
      <t>シセツ</t>
    </rPh>
    <rPh sb="3" eb="4">
      <t>トウ</t>
    </rPh>
    <rPh sb="4" eb="6">
      <t>リヨウ</t>
    </rPh>
    <rPh sb="6" eb="7">
      <t>リョウ</t>
    </rPh>
    <rPh sb="8" eb="10">
      <t>メンジョ</t>
    </rPh>
    <rPh sb="11" eb="13">
      <t>シンセイ</t>
    </rPh>
    <rPh sb="15" eb="17">
      <t>バアイ</t>
    </rPh>
    <rPh sb="21" eb="23">
      <t>リヨウ</t>
    </rPh>
    <rPh sb="23" eb="25">
      <t>キョカ</t>
    </rPh>
    <rPh sb="25" eb="27">
      <t>シンセイ</t>
    </rPh>
    <rPh sb="27" eb="28">
      <t>ショ</t>
    </rPh>
    <rPh sb="29" eb="30">
      <t>アワ</t>
    </rPh>
    <rPh sb="32" eb="34">
      <t>ベッシ</t>
    </rPh>
    <rPh sb="35" eb="38">
      <t>シセツトウ</t>
    </rPh>
    <rPh sb="38" eb="40">
      <t>リヨウ</t>
    </rPh>
    <rPh sb="40" eb="41">
      <t>リョウ</t>
    </rPh>
    <rPh sb="41" eb="43">
      <t>メンジョ</t>
    </rPh>
    <rPh sb="43" eb="46">
      <t>シンセイショ</t>
    </rPh>
    <rPh sb="48" eb="50">
      <t>テイシュツ</t>
    </rPh>
    <phoneticPr fontId="1"/>
  </si>
  <si>
    <t>引率者</t>
    <rPh sb="0" eb="3">
      <t>インソツシャ</t>
    </rPh>
    <phoneticPr fontId="1"/>
  </si>
  <si>
    <t xml:space="preserve"> ５ 担当者名</t>
    <rPh sb="3" eb="6">
      <t>タントウシャ</t>
    </rPh>
    <rPh sb="6" eb="7">
      <t>メイ</t>
    </rPh>
    <phoneticPr fontId="1"/>
  </si>
  <si>
    <t>泊(</t>
    <rPh sb="0" eb="1">
      <t>ハク</t>
    </rPh>
    <phoneticPr fontId="1"/>
  </si>
  <si>
    <t>保護者
大学生</t>
    <rPh sb="0" eb="3">
      <t>ホゴシャ</t>
    </rPh>
    <rPh sb="4" eb="5">
      <t>ダイ</t>
    </rPh>
    <rPh sb="5" eb="7">
      <t>ガクセイ</t>
    </rPh>
    <phoneticPr fontId="1"/>
  </si>
  <si>
    <t>その他 (</t>
    <rPh sb="2" eb="3">
      <t>タ</t>
    </rPh>
    <phoneticPr fontId="1"/>
  </si>
  <si>
    <t>所 　在 　地  　〒</t>
    <rPh sb="0" eb="1">
      <t>トコロ</t>
    </rPh>
    <rPh sb="3" eb="4">
      <t>ザイ</t>
    </rPh>
    <rPh sb="6" eb="7">
      <t>チ</t>
    </rPh>
    <phoneticPr fontId="1"/>
  </si>
  <si>
    <t>代　表　者</t>
    <rPh sb="0" eb="1">
      <t>ダイ</t>
    </rPh>
    <rPh sb="2" eb="3">
      <t>オモテ</t>
    </rPh>
    <rPh sb="4" eb="5">
      <t>モノ</t>
    </rPh>
    <phoneticPr fontId="1"/>
  </si>
  <si>
    <t>合　　　計</t>
    <rPh sb="0" eb="1">
      <t>ア</t>
    </rPh>
    <rPh sb="4" eb="5">
      <t>ケイ</t>
    </rPh>
    <phoneticPr fontId="1"/>
  </si>
  <si>
    <t xml:space="preserve">  計</t>
    <rPh sb="2" eb="3">
      <t>ケイ</t>
    </rPh>
    <phoneticPr fontId="1"/>
  </si>
  <si>
    <t>代表者と同じ</t>
    <rPh sb="0" eb="3">
      <t>ダイヒョウシャ</t>
    </rPh>
    <rPh sb="4" eb="5">
      <t>オナ</t>
    </rPh>
    <phoneticPr fontId="1"/>
  </si>
  <si>
    <t>T　 E　 L　</t>
    <phoneticPr fontId="1"/>
  </si>
  <si>
    <t>F　 A　 X　</t>
    <phoneticPr fontId="1"/>
  </si>
  <si>
    <t>)</t>
    <phoneticPr fontId="1"/>
  </si>
  <si>
    <t>（</t>
    <phoneticPr fontId="1"/>
  </si>
  <si>
    <t>）</t>
    <phoneticPr fontId="1"/>
  </si>
  <si>
    <t>から</t>
    <phoneticPr fontId="1"/>
  </si>
  <si>
    <t>（</t>
    <phoneticPr fontId="1"/>
  </si>
  <si>
    <t>）</t>
    <phoneticPr fontId="1"/>
  </si>
  <si>
    <t>まで</t>
    <phoneticPr fontId="1"/>
  </si>
  <si>
    <t>/</t>
    <phoneticPr fontId="1"/>
  </si>
  <si>
    <r>
      <t xml:space="preserve"> ４ 利用人数
</t>
    </r>
    <r>
      <rPr>
        <sz val="11"/>
        <color theme="1"/>
        <rFont val="ＭＳ Ｐ明朝"/>
        <family val="1"/>
        <charset val="128"/>
      </rPr>
      <t>(名簿と一致)</t>
    </r>
    <rPh sb="3" eb="5">
      <t>リヨウ</t>
    </rPh>
    <rPh sb="5" eb="7">
      <t>ニンズウ</t>
    </rPh>
    <rPh sb="9" eb="11">
      <t>メイボ</t>
    </rPh>
    <rPh sb="12" eb="14">
      <t>イッチ</t>
    </rPh>
    <phoneticPr fontId="1"/>
  </si>
  <si>
    <t>連絡先
（ＴＥＬ）</t>
    <rPh sb="0" eb="3">
      <t>レンラクサキ</t>
    </rPh>
    <phoneticPr fontId="1"/>
  </si>
  <si>
    <t>人 /</t>
    <rPh sb="0" eb="1">
      <t>ニン</t>
    </rPh>
    <phoneticPr fontId="1"/>
  </si>
  <si>
    <r>
      <t>取</t>
    </r>
    <r>
      <rPr>
        <sz val="16"/>
        <color indexed="8"/>
        <rFont val="ＭＳ Ｐ明朝"/>
        <family val="1"/>
        <charset val="128"/>
      </rPr>
      <t xml:space="preserve"> 扱 区 分</t>
    </r>
  </si>
  <si>
    <t>決　裁　区　分</t>
  </si>
  <si>
    <r>
      <t>決</t>
    </r>
    <r>
      <rPr>
        <sz val="16"/>
        <color indexed="8"/>
        <rFont val="ＭＳ Ｐ明朝"/>
        <family val="1"/>
        <charset val="128"/>
      </rPr>
      <t xml:space="preserve"> 裁 日 付 印</t>
    </r>
  </si>
  <si>
    <r>
      <t>発</t>
    </r>
    <r>
      <rPr>
        <sz val="16"/>
        <color indexed="8"/>
        <rFont val="ＭＳ Ｐ明朝"/>
        <family val="1"/>
        <charset val="128"/>
      </rPr>
      <t xml:space="preserve"> 送 日 付</t>
    </r>
    <rPh sb="4" eb="5">
      <t>ヒ</t>
    </rPh>
    <rPh sb="6" eb="7">
      <t>ツ</t>
    </rPh>
    <phoneticPr fontId="15"/>
  </si>
  <si>
    <t>所長</t>
    <rPh sb="0" eb="2">
      <t>ショチョウ</t>
    </rPh>
    <phoneticPr fontId="15"/>
  </si>
  <si>
    <t>天草青年の家</t>
  </si>
  <si>
    <t>起　案　者</t>
  </si>
  <si>
    <t>文　書　審　査</t>
  </si>
  <si>
    <t>起　案　日</t>
  </si>
  <si>
    <t xml:space="preserve">令和 ７年 </t>
    <rPh sb="0" eb="2">
      <t>レイワ</t>
    </rPh>
    <rPh sb="4" eb="5">
      <t>ネン</t>
    </rPh>
    <rPh sb="5" eb="6">
      <t>ガンネン</t>
    </rPh>
    <phoneticPr fontId="1"/>
  </si>
  <si>
    <t>月</t>
    <rPh sb="0" eb="1">
      <t>ゲツ</t>
    </rPh>
    <phoneticPr fontId="1"/>
  </si>
  <si>
    <t>公　印　審　査</t>
    <rPh sb="0" eb="1">
      <t>コウ</t>
    </rPh>
    <rPh sb="2" eb="3">
      <t>イン</t>
    </rPh>
    <rPh sb="4" eb="5">
      <t>シン</t>
    </rPh>
    <rPh sb="6" eb="7">
      <t>サ</t>
    </rPh>
    <phoneticPr fontId="1"/>
  </si>
  <si>
    <r>
      <t>文</t>
    </r>
    <r>
      <rPr>
        <sz val="16"/>
        <rFont val="ＭＳ Ｐ明朝"/>
        <family val="1"/>
        <charset val="128"/>
      </rPr>
      <t xml:space="preserve"> 書 番 号</t>
    </r>
    <phoneticPr fontId="15"/>
  </si>
  <si>
    <t>天青宿第</t>
    <rPh sb="0" eb="1">
      <t>アマ</t>
    </rPh>
    <rPh sb="1" eb="2">
      <t>セイ</t>
    </rPh>
    <rPh sb="2" eb="3">
      <t>シュク</t>
    </rPh>
    <rPh sb="3" eb="4">
      <t>ダイ</t>
    </rPh>
    <phoneticPr fontId="15"/>
  </si>
  <si>
    <t>所　　長　　</t>
    <phoneticPr fontId="1"/>
  </si>
  <si>
    <t>副所長</t>
    <rPh sb="0" eb="3">
      <t>フクショチョウ</t>
    </rPh>
    <phoneticPr fontId="15"/>
  </si>
  <si>
    <t>　このことについて</t>
    <phoneticPr fontId="15"/>
  </si>
  <si>
    <t xml:space="preserve"> 様から別紙のとおり利用申し込みがあり、審査しましたところ適当と認められますので、別紙により施行してよろしいか伺います。
</t>
    <rPh sb="1" eb="2">
      <t>サマ</t>
    </rPh>
    <phoneticPr fontId="15"/>
  </si>
  <si>
    <t>事業課主任</t>
    <rPh sb="0" eb="2">
      <t>ジギョウ</t>
    </rPh>
    <rPh sb="2" eb="3">
      <t>カ</t>
    </rPh>
    <rPh sb="3" eb="5">
      <t>シュニン</t>
    </rPh>
    <phoneticPr fontId="1"/>
  </si>
  <si>
    <t>受入担当</t>
    <rPh sb="0" eb="2">
      <t>ウケイレ</t>
    </rPh>
    <rPh sb="2" eb="4">
      <t>タントウ</t>
    </rPh>
    <phoneticPr fontId="1"/>
  </si>
  <si>
    <t>宿舎担当</t>
    <rPh sb="0" eb="2">
      <t>シュクシャ</t>
    </rPh>
    <rPh sb="2" eb="4">
      <t>タントウ</t>
    </rPh>
    <phoneticPr fontId="15"/>
  </si>
  <si>
    <t>クラフト担当</t>
    <rPh sb="4" eb="6">
      <t>タントウ</t>
    </rPh>
    <phoneticPr fontId="15"/>
  </si>
  <si>
    <t>庶務担当</t>
    <rPh sb="0" eb="2">
      <t>ショム</t>
    </rPh>
    <rPh sb="2" eb="4">
      <t>タントウ</t>
    </rPh>
    <phoneticPr fontId="1"/>
  </si>
  <si>
    <r>
      <t xml:space="preserve">起案者
</t>
    </r>
    <r>
      <rPr>
        <sz val="16"/>
        <color theme="0" tint="-0.249977111117893"/>
        <rFont val="ＭＳ Ｐ明朝"/>
        <family val="1"/>
        <charset val="128"/>
      </rPr>
      <t>最終</t>
    </r>
    <rPh sb="0" eb="3">
      <t>キアンシャ</t>
    </rPh>
    <rPh sb="4" eb="6">
      <t>サイシュウ</t>
    </rPh>
    <phoneticPr fontId="15"/>
  </si>
  <si>
    <t xml:space="preserve">から別紙のとおり利用申し込みがあり、審査しましたところ適当と認められますので、別紙により施行してよろしいか伺います。
</t>
    <phoneticPr fontId="15"/>
  </si>
  <si>
    <t>利用申し込みの許可について（伺い）</t>
  </si>
  <si>
    <t>※起案は以下の順で並べる</t>
    <rPh sb="1" eb="3">
      <t>キアン</t>
    </rPh>
    <rPh sb="4" eb="6">
      <t>イカ</t>
    </rPh>
    <rPh sb="7" eb="8">
      <t>ジュン</t>
    </rPh>
    <rPh sb="9" eb="10">
      <t>ナラ</t>
    </rPh>
    <phoneticPr fontId="15"/>
  </si>
  <si>
    <t>申込書類確認項目</t>
    <rPh sb="0" eb="2">
      <t>モウシコ</t>
    </rPh>
    <rPh sb="2" eb="4">
      <t>ショルイ</t>
    </rPh>
    <rPh sb="4" eb="6">
      <t>カクニン</t>
    </rPh>
    <rPh sb="6" eb="8">
      <t>コウモク</t>
    </rPh>
    <phoneticPr fontId="15"/>
  </si>
  <si>
    <t>チェック欄</t>
    <rPh sb="4" eb="5">
      <t>ラン</t>
    </rPh>
    <phoneticPr fontId="15"/>
  </si>
  <si>
    <t>利用許可申請書</t>
    <rPh sb="0" eb="2">
      <t>リヨウ</t>
    </rPh>
    <rPh sb="2" eb="4">
      <t>キョカ</t>
    </rPh>
    <rPh sb="4" eb="7">
      <t>シンセイショ</t>
    </rPh>
    <phoneticPr fontId="15"/>
  </si>
  <si>
    <t>提出済</t>
    <rPh sb="0" eb="3">
      <t>テイシュツスミ</t>
    </rPh>
    <phoneticPr fontId="15"/>
  </si>
  <si>
    <t xml:space="preserve"> 後日提出</t>
    <rPh sb="1" eb="3">
      <t>ゴジツ</t>
    </rPh>
    <rPh sb="3" eb="5">
      <t>テイシュツ</t>
    </rPh>
    <phoneticPr fontId="15"/>
  </si>
  <si>
    <t>当日持参</t>
    <rPh sb="0" eb="2">
      <t>トウジツ</t>
    </rPh>
    <rPh sb="2" eb="4">
      <t>ジサン</t>
    </rPh>
    <phoneticPr fontId="15"/>
  </si>
  <si>
    <t>当日記入</t>
    <rPh sb="0" eb="2">
      <t>トウジツ</t>
    </rPh>
    <rPh sb="2" eb="4">
      <t>キニュウ</t>
    </rPh>
    <phoneticPr fontId="15"/>
  </si>
  <si>
    <t>利用変更許可申請書</t>
    <rPh sb="0" eb="2">
      <t>リヨウ</t>
    </rPh>
    <rPh sb="2" eb="4">
      <t>ヘンコウ</t>
    </rPh>
    <rPh sb="4" eb="6">
      <t>キョカ</t>
    </rPh>
    <rPh sb="6" eb="9">
      <t>シンセイショ</t>
    </rPh>
    <phoneticPr fontId="15"/>
  </si>
  <si>
    <t>免除申請書</t>
    <rPh sb="0" eb="2">
      <t>メンジョ</t>
    </rPh>
    <rPh sb="2" eb="5">
      <t>シンセイショ</t>
    </rPh>
    <phoneticPr fontId="15"/>
  </si>
  <si>
    <t>なし</t>
    <phoneticPr fontId="15"/>
  </si>
  <si>
    <t xml:space="preserve"> 提出済み</t>
    <rPh sb="1" eb="4">
      <t>テイシュツズ</t>
    </rPh>
    <phoneticPr fontId="15"/>
  </si>
  <si>
    <t>名簿</t>
    <rPh sb="0" eb="2">
      <t>メイボ</t>
    </rPh>
    <phoneticPr fontId="15"/>
  </si>
  <si>
    <t>その他の資料
（ＦＡＸや以前の資料）</t>
    <rPh sb="2" eb="3">
      <t>タ</t>
    </rPh>
    <rPh sb="4" eb="6">
      <t>シリョウ</t>
    </rPh>
    <rPh sb="12" eb="14">
      <t>イゼン</t>
    </rPh>
    <rPh sb="15" eb="17">
      <t>シリョウ</t>
    </rPh>
    <phoneticPr fontId="15"/>
  </si>
  <si>
    <t>サイト図
キャンプ物品貸出</t>
    <rPh sb="3" eb="4">
      <t>ズ</t>
    </rPh>
    <rPh sb="9" eb="11">
      <t>ブッピン</t>
    </rPh>
    <rPh sb="11" eb="13">
      <t>カシダシ</t>
    </rPh>
    <phoneticPr fontId="15"/>
  </si>
  <si>
    <t>提出済み</t>
    <rPh sb="0" eb="3">
      <t>テイシュツズ</t>
    </rPh>
    <phoneticPr fontId="15"/>
  </si>
  <si>
    <t>ペーロン名簿</t>
    <rPh sb="4" eb="6">
      <t>メイボ</t>
    </rPh>
    <phoneticPr fontId="15"/>
  </si>
  <si>
    <t>野外炊飯食材注文票</t>
    <rPh sb="0" eb="2">
      <t>ヤガイ</t>
    </rPh>
    <rPh sb="2" eb="4">
      <t>スイハン</t>
    </rPh>
    <rPh sb="4" eb="6">
      <t>ショクザイ</t>
    </rPh>
    <rPh sb="6" eb="8">
      <t>チュウモン</t>
    </rPh>
    <rPh sb="8" eb="9">
      <t>ヒョウ</t>
    </rPh>
    <phoneticPr fontId="15"/>
  </si>
  <si>
    <t>後日提出</t>
    <rPh sb="0" eb="2">
      <t>ゴジツ</t>
    </rPh>
    <rPh sb="2" eb="4">
      <t>テイシュツ</t>
    </rPh>
    <phoneticPr fontId="15"/>
  </si>
  <si>
    <t>食物アレルギー</t>
    <rPh sb="0" eb="2">
      <t>ショクモツ</t>
    </rPh>
    <phoneticPr fontId="15"/>
  </si>
  <si>
    <t>全体</t>
    <rPh sb="0" eb="2">
      <t>ゼンタイ</t>
    </rPh>
    <phoneticPr fontId="1"/>
  </si>
  <si>
    <t>個人</t>
    <rPh sb="0" eb="2">
      <t>コジン</t>
    </rPh>
    <phoneticPr fontId="1"/>
  </si>
  <si>
    <t>提出済</t>
    <rPh sb="0" eb="2">
      <t>テイシュツ</t>
    </rPh>
    <rPh sb="2" eb="3">
      <t>ズ</t>
    </rPh>
    <phoneticPr fontId="1"/>
  </si>
  <si>
    <t>後日提出</t>
    <rPh sb="0" eb="4">
      <t>ゴジツテイシュツ</t>
    </rPh>
    <phoneticPr fontId="1"/>
  </si>
  <si>
    <t>利用相談用紙</t>
    <rPh sb="0" eb="2">
      <t>リヨウ</t>
    </rPh>
    <rPh sb="2" eb="4">
      <t>ソウダン</t>
    </rPh>
    <rPh sb="4" eb="6">
      <t>ヨウシ</t>
    </rPh>
    <phoneticPr fontId="15"/>
  </si>
  <si>
    <t>利用相談用紙と比較し、必要事項を団体の日程計画書に書き写す</t>
    <rPh sb="0" eb="2">
      <t>リヨウ</t>
    </rPh>
    <rPh sb="2" eb="4">
      <t>ソウダン</t>
    </rPh>
    <rPh sb="4" eb="6">
      <t>ヨウシ</t>
    </rPh>
    <rPh sb="7" eb="9">
      <t>ヒカク</t>
    </rPh>
    <rPh sb="11" eb="13">
      <t>ヒツヨウ</t>
    </rPh>
    <rPh sb="13" eb="15">
      <t>ジコウ</t>
    </rPh>
    <rPh sb="16" eb="18">
      <t>ダンタイ</t>
    </rPh>
    <rPh sb="19" eb="21">
      <t>ニッテイ</t>
    </rPh>
    <rPh sb="21" eb="24">
      <t>ケイカクショ</t>
    </rPh>
    <rPh sb="25" eb="26">
      <t>カ</t>
    </rPh>
    <rPh sb="27" eb="28">
      <t>ウツ</t>
    </rPh>
    <phoneticPr fontId="15"/>
  </si>
  <si>
    <t>料金確認表</t>
    <rPh sb="0" eb="2">
      <t>リョウキン</t>
    </rPh>
    <rPh sb="2" eb="4">
      <t>カクニン</t>
    </rPh>
    <rPh sb="4" eb="5">
      <t>ヒョウ</t>
    </rPh>
    <phoneticPr fontId="15"/>
  </si>
  <si>
    <t>研修日程計画書</t>
    <rPh sb="0" eb="2">
      <t>ケンシュウ</t>
    </rPh>
    <rPh sb="2" eb="4">
      <t>ニッテイ</t>
    </rPh>
    <rPh sb="4" eb="7">
      <t>ケイカクショ</t>
    </rPh>
    <phoneticPr fontId="15"/>
  </si>
  <si>
    <t>その他</t>
    <rPh sb="2" eb="3">
      <t>タ</t>
    </rPh>
    <phoneticPr fontId="15"/>
  </si>
  <si>
    <t>クラフト予約表に記入</t>
    <rPh sb="4" eb="6">
      <t>ヨヤク</t>
    </rPh>
    <rPh sb="6" eb="7">
      <t>ヒョウ</t>
    </rPh>
    <rPh sb="8" eb="10">
      <t>キニュウ</t>
    </rPh>
    <phoneticPr fontId="15"/>
  </si>
  <si>
    <t>記入済</t>
    <rPh sb="0" eb="2">
      <t>キニュウ</t>
    </rPh>
    <rPh sb="2" eb="3">
      <t>スミ</t>
    </rPh>
    <phoneticPr fontId="15"/>
  </si>
  <si>
    <t>飲料水注文表記入</t>
    <rPh sb="0" eb="3">
      <t>インリョウスイ</t>
    </rPh>
    <rPh sb="3" eb="5">
      <t>チュウモン</t>
    </rPh>
    <rPh sb="5" eb="6">
      <t>ヒョウ</t>
    </rPh>
    <rPh sb="6" eb="8">
      <t>キニュウ</t>
    </rPh>
    <phoneticPr fontId="15"/>
  </si>
  <si>
    <t>許可書送付方法</t>
    <rPh sb="0" eb="3">
      <t>キョカショ</t>
    </rPh>
    <rPh sb="3" eb="5">
      <t>ソウフ</t>
    </rPh>
    <rPh sb="5" eb="7">
      <t>ホウホウ</t>
    </rPh>
    <phoneticPr fontId="15"/>
  </si>
  <si>
    <t>メール</t>
    <phoneticPr fontId="15"/>
  </si>
  <si>
    <t>郵送</t>
    <rPh sb="0" eb="2">
      <t>ユウソウ</t>
    </rPh>
    <phoneticPr fontId="15"/>
  </si>
  <si>
    <t>当日渡し</t>
    <rPh sb="0" eb="2">
      <t>トウジツ</t>
    </rPh>
    <rPh sb="2" eb="3">
      <t>ワタ</t>
    </rPh>
    <phoneticPr fontId="15"/>
  </si>
  <si>
    <t>ＦＡＸ</t>
    <phoneticPr fontId="15"/>
  </si>
  <si>
    <t>宿舎配当表　</t>
    <rPh sb="0" eb="2">
      <t>シュクシャ</t>
    </rPh>
    <rPh sb="2" eb="4">
      <t>ハイトウ</t>
    </rPh>
    <rPh sb="4" eb="5">
      <t>ヒョウ</t>
    </rPh>
    <phoneticPr fontId="15"/>
  </si>
  <si>
    <t>団体一任
連絡待ち</t>
    <rPh sb="0" eb="2">
      <t>ダンタイ</t>
    </rPh>
    <rPh sb="2" eb="4">
      <t>イチニン</t>
    </rPh>
    <rPh sb="5" eb="8">
      <t>レンラクマ</t>
    </rPh>
    <phoneticPr fontId="15"/>
  </si>
  <si>
    <t>その他の連絡事項</t>
    <rPh sb="2" eb="3">
      <t>タ</t>
    </rPh>
    <rPh sb="4" eb="6">
      <t>レンラク</t>
    </rPh>
    <rPh sb="6" eb="8">
      <t>ジコウ</t>
    </rPh>
    <phoneticPr fontId="15"/>
  </si>
  <si>
    <t>（案）</t>
    <rPh sb="1" eb="2">
      <t>アン</t>
    </rPh>
    <phoneticPr fontId="1"/>
  </si>
  <si>
    <t>（指定）天青宿第</t>
    <rPh sb="6" eb="7">
      <t>シュク</t>
    </rPh>
    <phoneticPr fontId="15"/>
  </si>
  <si>
    <t>号</t>
    <rPh sb="0" eb="1">
      <t>ゴウ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</si>
  <si>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</si>
  <si>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</si>
  <si>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利 用 許 可 書</t>
    <phoneticPr fontId="1"/>
  </si>
  <si>
    <t>　 代表者</t>
    <rPh sb="2" eb="5">
      <t>ダイヒョウシャ</t>
    </rPh>
    <phoneticPr fontId="15"/>
  </si>
  <si>
    <t>熊本県立天草青年の家</t>
  </si>
  <si>
    <t>指定管理者　</t>
    <phoneticPr fontId="15"/>
  </si>
  <si>
    <t>ひとづくりJAPANネットワーク・三勢共同体</t>
    <phoneticPr fontId="15"/>
  </si>
  <si>
    <t>代表者　　中　川　保　敬</t>
    <phoneticPr fontId="15"/>
  </si>
  <si>
    <t>熊本県立天草青年の家を下記のとおり利用することを許可します。</t>
    <rPh sb="0" eb="4">
      <t>クマモトケンリツ</t>
    </rPh>
    <rPh sb="4" eb="8">
      <t>アマクサセイネン</t>
    </rPh>
    <rPh sb="9" eb="10">
      <t>イエ</t>
    </rPh>
    <rPh sb="11" eb="13">
      <t>カキ</t>
    </rPh>
    <rPh sb="17" eb="19">
      <t>リヨウ</t>
    </rPh>
    <rPh sb="24" eb="26">
      <t>キョカ</t>
    </rPh>
    <phoneticPr fontId="1"/>
  </si>
  <si>
    <t>利用団体</t>
    <rPh sb="0" eb="2">
      <t>リヨウ</t>
    </rPh>
    <rPh sb="2" eb="4">
      <t>ダンタイ</t>
    </rPh>
    <phoneticPr fontId="1"/>
  </si>
  <si>
    <t>利用施設</t>
    <rPh sb="0" eb="4">
      <t>リヨウシセツ</t>
    </rPh>
    <phoneticPr fontId="1"/>
  </si>
  <si>
    <t>利用期間</t>
    <rPh sb="0" eb="2">
      <t>リヨウ</t>
    </rPh>
    <rPh sb="2" eb="4">
      <t>キカン</t>
    </rPh>
    <phoneticPr fontId="1"/>
  </si>
  <si>
    <t>　　</t>
    <phoneticPr fontId="1"/>
  </si>
  <si>
    <t>利用人数</t>
    <rPh sb="0" eb="2">
      <t>リヨウ</t>
    </rPh>
    <rPh sb="2" eb="4">
      <t>ニンズウ</t>
    </rPh>
    <phoneticPr fontId="1"/>
  </si>
  <si>
    <t>人/</t>
    <rPh sb="0" eb="1">
      <t>ニン</t>
    </rPh>
    <phoneticPr fontId="1"/>
  </si>
  <si>
    <t>注）</t>
    <rPh sb="0" eb="1">
      <t>チュウ</t>
    </rPh>
    <phoneticPr fontId="15"/>
  </si>
  <si>
    <t>１　この許可書は、入所当日に入所担当職員へご提示ください。</t>
    <rPh sb="22" eb="24">
      <t>テイジ</t>
    </rPh>
    <phoneticPr fontId="15"/>
  </si>
  <si>
    <t>２　許可を受けた内容に変更があるときは、速やかに天草青年の家へ連絡されるとともに、別紙</t>
    <phoneticPr fontId="15"/>
  </si>
  <si>
    <t>　　『利用変更許可申請書』をあらためて提出し、その許可を受けてください。</t>
    <phoneticPr fontId="15"/>
  </si>
  <si>
    <t>３　施設等の利用を中止するときは、速やかに天草青年の家へ連絡されるとともに、別紙『利用</t>
    <phoneticPr fontId="15"/>
  </si>
  <si>
    <t>　　中止届出書』を提出してください。</t>
    <phoneticPr fontId="15"/>
  </si>
  <si>
    <r>
      <t>取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扱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区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分</t>
    </r>
  </si>
  <si>
    <r>
      <t>決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日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付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印</t>
    </r>
  </si>
  <si>
    <r>
      <t>発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済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印</t>
    </r>
  </si>
  <si>
    <t>令和</t>
    <rPh sb="0" eb="2">
      <t>レイワ</t>
    </rPh>
    <phoneticPr fontId="15"/>
  </si>
  <si>
    <t>年</t>
    <rPh sb="0" eb="1">
      <t>ネン</t>
    </rPh>
    <phoneticPr fontId="15"/>
  </si>
  <si>
    <t>　標記の件について</t>
    <phoneticPr fontId="15"/>
  </si>
  <si>
    <t>様から別紙のとおり施設利用変更申し込みがあり、審査しましたところ適当と認められますので、別紙のとおり施行してよろしいか。</t>
    <rPh sb="0" eb="1">
      <t>サマ</t>
    </rPh>
    <phoneticPr fontId="15"/>
  </si>
  <si>
    <t>　　　　　（指定）天青宿第</t>
    <rPh sb="6" eb="8">
      <t>シテイ</t>
    </rPh>
    <rPh sb="9" eb="10">
      <t>アマ</t>
    </rPh>
    <rPh sb="10" eb="11">
      <t>セイ</t>
    </rPh>
    <rPh sb="11" eb="12">
      <t>シュク</t>
    </rPh>
    <rPh sb="12" eb="13">
      <t>ダイ</t>
    </rPh>
    <phoneticPr fontId="15"/>
  </si>
  <si>
    <t>号の２</t>
    <phoneticPr fontId="15"/>
  </si>
  <si>
    <t>本田　理佐</t>
    <rPh sb="0" eb="2">
      <t>ホンダ</t>
    </rPh>
    <rPh sb="3" eb="5">
      <t>リサ</t>
    </rPh>
    <phoneticPr fontId="15"/>
  </si>
  <si>
    <t>松村　奈緒</t>
    <rPh sb="0" eb="2">
      <t>マツムラ</t>
    </rPh>
    <rPh sb="3" eb="5">
      <t>ナオ</t>
    </rPh>
    <phoneticPr fontId="15"/>
  </si>
  <si>
    <t>副　所　長</t>
    <rPh sb="0" eb="1">
      <t>フク</t>
    </rPh>
    <phoneticPr fontId="1"/>
  </si>
  <si>
    <t>利用変更許可申請書の許可について　（伺い）</t>
    <rPh sb="0" eb="2">
      <t>リヨウ</t>
    </rPh>
    <rPh sb="2" eb="4">
      <t>ヘンコウ</t>
    </rPh>
    <rPh sb="4" eb="6">
      <t>キョカ</t>
    </rPh>
    <rPh sb="6" eb="9">
      <t>シンセイショ</t>
    </rPh>
    <rPh sb="10" eb="12">
      <t>キョカ</t>
    </rPh>
    <rPh sb="18" eb="19">
      <t>ウカガ</t>
    </rPh>
    <phoneticPr fontId="15"/>
  </si>
  <si>
    <r>
      <t>文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書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番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号</t>
    </r>
    <phoneticPr fontId="15"/>
  </si>
  <si>
    <t>起　案　日</t>
    <phoneticPr fontId="15"/>
  </si>
  <si>
    <t>決 裁 区 分</t>
    <phoneticPr fontId="15"/>
  </si>
  <si>
    <t>決 裁 区 分</t>
    <phoneticPr fontId="1"/>
  </si>
  <si>
    <t>号の３</t>
    <phoneticPr fontId="15"/>
  </si>
  <si>
    <t>施設利用料免除申請書の許可について（伺い）</t>
    <rPh sb="18" eb="19">
      <t>ウカガ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</si>
</sst>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0"/>
    <numFmt numFmtId="177" formatCode="#,###"/>
    <numFmt numFmtId="178" formatCode="m&quot;月&quot;d&quot;日&quot;;@"/>
    <numFmt numFmtId="179" formatCode="yyyy&quot;年&quot;m&quot;月&quot;d&quot;日&quot;\(aaa\)"/>
    <numFmt numFmtId="180" formatCode="[=1]&quot;&quot;;General"/>
    <numFmt numFmtId="181" formatCode="m"/>
    <numFmt numFmtId="182" formatCode="d&quot;日&quot;"/>
    <numFmt numFmtId="183" formatCode="@&quot;　様&quot;"/>
  </numFmts>
  <fonts count="3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  <font>
      <sz val="12"/>
      <color theme="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2"/>
      <color rgb="FFFF0000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11"/>
      <color indexed="81"/>
      <name val="MS P ゴシック"/>
      <family val="3"/>
      <charset val="128"/>
    </font>
    <font>
      <sz val="14"/>
      <color theme="1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3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color theme="0" tint="-0.34998626667073579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6"/>
      <color theme="0" tint="-0.249977111117893"/>
      <name val="ＭＳ Ｐ明朝"/>
      <family val="1"/>
      <charset val="128"/>
    </font>
    <font>
      <sz val="18"/>
      <color rgb="FF00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34"/>
      <color theme="1"/>
      <name val="ＭＳ Ｐ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2"/>
      <color theme="1"/>
      <name val="Century"/>
      <family val="1"/>
    </font>
    <font>
      <sz val="28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theme="0" tint="-0.14993743705557422"/>
      </left>
      <right style="hair">
        <color theme="0" tint="-0.14993743705557422"/>
      </right>
      <top style="thin">
        <color indexed="64"/>
      </top>
      <bottom style="hair">
        <color theme="0" tint="-0.14993743705557422"/>
      </bottom>
      <diagonal/>
    </border>
    <border>
      <left style="hair">
        <color theme="0" tint="-0.14993743705557422"/>
      </left>
      <right/>
      <top style="thin">
        <color indexed="64"/>
      </top>
      <bottom/>
      <diagonal/>
    </border>
    <border>
      <left style="hair">
        <color theme="0" tint="-0.14993743705557422"/>
      </left>
      <right style="hair">
        <color theme="0" tint="-0.14993743705557422"/>
      </right>
      <top style="hair">
        <color theme="0" tint="-0.14993743705557422"/>
      </top>
      <bottom style="hair">
        <color theme="0" tint="-0.14993743705557422"/>
      </bottom>
      <diagonal/>
    </border>
    <border>
      <left style="hair">
        <color theme="0" tint="-0.14993743705557422"/>
      </left>
      <right/>
      <top/>
      <bottom/>
      <diagonal/>
    </border>
    <border>
      <left style="hair">
        <color theme="0" tint="-0.14993743705557422"/>
      </left>
      <right style="hair">
        <color theme="0" tint="-0.14993743705557422"/>
      </right>
      <top style="hair">
        <color theme="0" tint="-0.14993743705557422"/>
      </top>
      <bottom style="thin">
        <color indexed="64"/>
      </bottom>
      <diagonal/>
    </border>
    <border>
      <left style="hair">
        <color theme="0" tint="-0.14993743705557422"/>
      </left>
      <right/>
      <top/>
      <bottom style="thin">
        <color indexed="64"/>
      </bottom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hair">
        <color theme="0" tint="-0.14990691854609822"/>
      </right>
      <top style="thin">
        <color indexed="64"/>
      </top>
      <bottom/>
      <diagonal/>
    </border>
    <border>
      <left style="hair">
        <color theme="0" tint="-0.14990691854609822"/>
      </left>
      <right style="hair">
        <color theme="0" tint="-0.149906918546098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/>
      <diagonal/>
    </border>
    <border>
      <left/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0691854609822"/>
      </right>
      <top/>
      <bottom/>
      <diagonal/>
    </border>
    <border>
      <left style="hair">
        <color theme="0" tint="-0.14990691854609822"/>
      </left>
      <right style="hair">
        <color theme="0" tint="-0.14990691854609822"/>
      </right>
      <top/>
      <bottom/>
      <diagonal/>
    </border>
    <border>
      <left/>
      <right style="hair">
        <color theme="0" tint="-0.14993743705557422"/>
      </right>
      <top/>
      <bottom style="thin">
        <color indexed="64"/>
      </bottom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 style="thin">
        <color indexed="64"/>
      </bottom>
      <diagonal/>
    </border>
    <border>
      <left/>
      <right style="hair">
        <color theme="0" tint="-0.14990691854609822"/>
      </right>
      <top/>
      <bottom style="thin">
        <color indexed="64"/>
      </bottom>
      <diagonal/>
    </border>
    <border>
      <left style="hair">
        <color theme="0" tint="-0.14990691854609822"/>
      </left>
      <right style="hair">
        <color theme="0" tint="-0.14990691854609822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medium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/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6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Protection="1">
      <alignment vertical="center"/>
      <protection hidden="1"/>
    </xf>
    <xf numFmtId="179" fontId="3" fillId="0" borderId="0" xfId="0" applyNumberFormat="1" applyFont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8" fillId="0" borderId="0" xfId="0" applyFont="1" applyProtection="1">
      <alignment vertical="center"/>
      <protection locked="0"/>
    </xf>
    <xf numFmtId="14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20" xfId="0" applyFont="1" applyBorder="1" applyProtection="1">
      <alignment vertical="center"/>
      <protection locked="0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8" fillId="0" borderId="11" xfId="0" applyFont="1" applyBorder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right" vertical="center"/>
      <protection locked="0"/>
    </xf>
    <xf numFmtId="0" fontId="3" fillId="0" borderId="11" xfId="0" applyFont="1" applyBorder="1" applyProtection="1">
      <alignment vertical="center"/>
      <protection locked="0"/>
    </xf>
    <xf numFmtId="176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horizontal="right" vertical="center"/>
    </xf>
    <xf numFmtId="177" fontId="3" fillId="0" borderId="30" xfId="0" applyNumberFormat="1" applyFont="1" applyBorder="1" applyProtection="1">
      <alignment vertical="center"/>
      <protection hidden="1"/>
    </xf>
    <xf numFmtId="0" fontId="6" fillId="0" borderId="0" xfId="0" applyFont="1" applyAlignment="1">
      <alignment horizontal="left" vertic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Protection="1">
      <alignment vertical="center"/>
      <protection locked="0"/>
    </xf>
    <xf numFmtId="177" fontId="2" fillId="0" borderId="33" xfId="0" applyNumberFormat="1" applyFont="1" applyBorder="1" applyAlignment="1">
      <alignment horizontal="center" vertical="center"/>
    </xf>
    <xf numFmtId="177" fontId="2" fillId="0" borderId="35" xfId="0" applyNumberFormat="1" applyFont="1" applyBorder="1" applyAlignment="1">
      <alignment horizontal="center" vertical="center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2" borderId="11" xfId="0" applyFont="1" applyFill="1" applyBorder="1" applyProtection="1">
      <alignment vertical="center"/>
      <protection hidden="1"/>
    </xf>
    <xf numFmtId="0" fontId="3" fillId="2" borderId="11" xfId="0" applyFont="1" applyFill="1" applyBorder="1">
      <alignment vertical="center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>
      <alignment vertical="center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3" fillId="0" borderId="0" xfId="0" applyFont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49" fontId="3" fillId="0" borderId="0" xfId="0" applyNumberFormat="1" applyFont="1" applyProtection="1">
      <alignment vertical="center"/>
      <protection locked="0"/>
    </xf>
    <xf numFmtId="49" fontId="3" fillId="0" borderId="6" xfId="0" applyNumberFormat="1" applyFont="1" applyBorder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0" fontId="31" fillId="0" borderId="0" xfId="0" applyFont="1" applyAlignment="1" applyProtection="1">
      <alignment vertical="center" wrapText="1"/>
      <protection hidden="1"/>
    </xf>
    <xf numFmtId="0" fontId="32" fillId="0" borderId="0" xfId="0" applyFont="1" applyAlignment="1" applyProtection="1">
      <alignment vertical="distributed"/>
      <protection hidden="1"/>
    </xf>
    <xf numFmtId="0" fontId="31" fillId="4" borderId="4" xfId="0" applyFont="1" applyFill="1" applyBorder="1" applyAlignment="1" applyProtection="1">
      <alignment vertical="top" wrapText="1"/>
      <protection hidden="1"/>
    </xf>
    <xf numFmtId="0" fontId="31" fillId="4" borderId="0" xfId="0" applyFont="1" applyFill="1" applyAlignment="1" applyProtection="1">
      <alignment vertical="top" wrapText="1"/>
      <protection hidden="1"/>
    </xf>
    <xf numFmtId="0" fontId="31" fillId="4" borderId="6" xfId="0" applyFont="1" applyFill="1" applyBorder="1" applyAlignment="1" applyProtection="1">
      <alignment vertical="top" wrapText="1"/>
      <protection hidden="1"/>
    </xf>
    <xf numFmtId="0" fontId="32" fillId="0" borderId="14" xfId="0" applyFont="1" applyBorder="1" applyAlignment="1" applyProtection="1">
      <alignment vertical="top" wrapText="1"/>
      <protection hidden="1"/>
    </xf>
    <xf numFmtId="0" fontId="32" fillId="0" borderId="15" xfId="0" applyFont="1" applyBorder="1" applyAlignment="1" applyProtection="1">
      <alignment vertical="top" wrapText="1"/>
      <protection hidden="1"/>
    </xf>
    <xf numFmtId="0" fontId="32" fillId="0" borderId="68" xfId="0" applyFont="1" applyBorder="1" applyAlignment="1" applyProtection="1">
      <alignment vertical="top" wrapText="1"/>
      <protection hidden="1"/>
    </xf>
    <xf numFmtId="0" fontId="31" fillId="0" borderId="0" xfId="0" applyFont="1" applyAlignment="1" applyProtection="1">
      <alignment vertical="top" wrapText="1"/>
      <protection hidden="1"/>
    </xf>
    <xf numFmtId="0" fontId="34" fillId="0" borderId="0" xfId="0" applyFont="1" applyAlignment="1" applyProtection="1">
      <alignment vertical="center" wrapText="1"/>
      <protection hidden="1"/>
    </xf>
    <xf numFmtId="0" fontId="31" fillId="0" borderId="41" xfId="0" applyFont="1" applyBorder="1" applyAlignment="1" applyProtection="1">
      <alignment vertical="center" wrapText="1"/>
      <protection locked="0"/>
    </xf>
    <xf numFmtId="0" fontId="31" fillId="0" borderId="42" xfId="0" applyFont="1" applyBorder="1" applyAlignment="1" applyProtection="1">
      <alignment vertical="center" wrapText="1"/>
      <protection locked="0"/>
    </xf>
    <xf numFmtId="0" fontId="31" fillId="0" borderId="43" xfId="0" applyFont="1" applyBorder="1" applyAlignment="1" applyProtection="1">
      <alignment vertical="center" wrapText="1"/>
      <protection locked="0"/>
    </xf>
    <xf numFmtId="0" fontId="3" fillId="0" borderId="11" xfId="0" applyFont="1" applyBorder="1" applyProtection="1">
      <alignment vertical="center"/>
      <protection hidden="1"/>
    </xf>
    <xf numFmtId="0" fontId="3" fillId="0" borderId="12" xfId="0" applyFont="1" applyBorder="1" applyProtection="1">
      <alignment vertical="center"/>
      <protection hidden="1"/>
    </xf>
    <xf numFmtId="0" fontId="18" fillId="0" borderId="20" xfId="0" applyFont="1" applyBorder="1" applyAlignment="1" applyProtection="1">
      <alignment vertical="top" wrapText="1"/>
      <protection hidden="1"/>
    </xf>
    <xf numFmtId="0" fontId="18" fillId="0" borderId="20" xfId="0" applyFont="1" applyBorder="1" applyProtection="1">
      <alignment vertical="center"/>
      <protection hidden="1"/>
    </xf>
    <xf numFmtId="0" fontId="18" fillId="0" borderId="46" xfId="0" applyFont="1" applyBorder="1" applyProtection="1">
      <alignment vertical="center"/>
      <protection hidden="1"/>
    </xf>
    <xf numFmtId="0" fontId="18" fillId="0" borderId="0" xfId="0" applyFont="1" applyAlignment="1" applyProtection="1">
      <alignment vertical="top" wrapText="1"/>
      <protection hidden="1"/>
    </xf>
    <xf numFmtId="0" fontId="18" fillId="0" borderId="0" xfId="0" applyFont="1" applyProtection="1">
      <alignment vertical="center"/>
      <protection hidden="1"/>
    </xf>
    <xf numFmtId="0" fontId="18" fillId="0" borderId="6" xfId="0" applyFont="1" applyBorder="1" applyProtection="1">
      <alignment vertical="center"/>
      <protection hidden="1"/>
    </xf>
    <xf numFmtId="0" fontId="18" fillId="0" borderId="109" xfId="0" applyFont="1" applyBorder="1" applyProtection="1">
      <alignment vertical="center"/>
      <protection hidden="1"/>
    </xf>
    <xf numFmtId="0" fontId="18" fillId="0" borderId="114" xfId="0" applyFont="1" applyBorder="1" applyProtection="1">
      <alignment vertical="center"/>
      <protection hidden="1"/>
    </xf>
    <xf numFmtId="0" fontId="18" fillId="0" borderId="8" xfId="0" applyFont="1" applyBorder="1" applyProtection="1">
      <alignment vertical="center"/>
      <protection hidden="1"/>
    </xf>
    <xf numFmtId="0" fontId="18" fillId="0" borderId="9" xfId="0" applyFont="1" applyBorder="1" applyProtection="1">
      <alignment vertical="center"/>
      <protection hidden="1"/>
    </xf>
    <xf numFmtId="0" fontId="3" fillId="0" borderId="0" xfId="0" applyFont="1" applyAlignment="1">
      <alignment horizontal="distributed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8" fillId="0" borderId="0" xfId="0" applyFont="1" applyAlignment="1"/>
    <xf numFmtId="0" fontId="19" fillId="0" borderId="0" xfId="0" applyFo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8" xfId="0" applyFont="1" applyBorder="1">
      <alignment vertical="center"/>
    </xf>
    <xf numFmtId="0" fontId="9" fillId="0" borderId="20" xfId="0" applyFont="1" applyBorder="1">
      <alignment vertical="center"/>
    </xf>
    <xf numFmtId="0" fontId="20" fillId="0" borderId="20" xfId="0" applyFont="1" applyBorder="1">
      <alignment vertical="center"/>
    </xf>
    <xf numFmtId="0" fontId="2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20" fillId="0" borderId="46" xfId="0" applyFont="1" applyBorder="1">
      <alignment vertical="center"/>
    </xf>
    <xf numFmtId="0" fontId="21" fillId="0" borderId="0" xfId="0" applyFont="1" applyAlignment="1">
      <alignment horizontal="left" vertical="center"/>
    </xf>
    <xf numFmtId="0" fontId="9" fillId="0" borderId="50" xfId="0" applyFont="1" applyBorder="1">
      <alignment vertical="center"/>
    </xf>
    <xf numFmtId="0" fontId="20" fillId="0" borderId="6" xfId="0" applyFont="1" applyBorder="1">
      <alignment vertical="center"/>
    </xf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vertical="distributed"/>
    </xf>
    <xf numFmtId="0" fontId="9" fillId="0" borderId="52" xfId="0" applyFont="1" applyBorder="1">
      <alignment vertical="center"/>
    </xf>
    <xf numFmtId="0" fontId="9" fillId="0" borderId="8" xfId="0" applyFont="1" applyBorder="1">
      <alignment vertical="center"/>
    </xf>
    <xf numFmtId="0" fontId="20" fillId="0" borderId="8" xfId="0" applyFont="1" applyBorder="1">
      <alignment vertical="center"/>
    </xf>
    <xf numFmtId="0" fontId="20" fillId="0" borderId="9" xfId="0" applyFont="1" applyBorder="1">
      <alignment vertical="center"/>
    </xf>
    <xf numFmtId="0" fontId="21" fillId="0" borderId="0" xfId="0" applyFont="1" applyAlignment="1">
      <alignment vertical="distributed"/>
    </xf>
    <xf numFmtId="0" fontId="3" fillId="4" borderId="4" xfId="0" applyFont="1" applyFill="1" applyBorder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3" fillId="4" borderId="6" xfId="0" applyFont="1" applyFill="1" applyBorder="1" applyAlignment="1">
      <alignment vertical="top" wrapText="1"/>
    </xf>
    <xf numFmtId="0" fontId="22" fillId="0" borderId="0" xfId="0" applyFont="1" applyAlignment="1">
      <alignment horizontal="center" vertical="top" wrapText="1"/>
    </xf>
    <xf numFmtId="0" fontId="3" fillId="4" borderId="14" xfId="0" applyFont="1" applyFill="1" applyBorder="1" applyAlignment="1">
      <alignment vertical="top" wrapText="1"/>
    </xf>
    <xf numFmtId="0" fontId="3" fillId="4" borderId="15" xfId="0" applyFont="1" applyFill="1" applyBorder="1" applyAlignment="1">
      <alignment vertical="top" wrapText="1"/>
    </xf>
    <xf numFmtId="0" fontId="3" fillId="0" borderId="15" xfId="0" applyFont="1" applyBorder="1">
      <alignment vertical="center"/>
    </xf>
    <xf numFmtId="0" fontId="22" fillId="0" borderId="15" xfId="0" applyFont="1" applyBorder="1" applyAlignment="1">
      <alignment horizontal="center" vertical="top" wrapText="1"/>
    </xf>
    <xf numFmtId="0" fontId="3" fillId="0" borderId="68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70" xfId="0" applyFont="1" applyBorder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5" borderId="18" xfId="0" applyFont="1" applyFill="1" applyBorder="1">
      <alignment vertical="center"/>
    </xf>
    <xf numFmtId="0" fontId="9" fillId="5" borderId="0" xfId="0" applyFont="1" applyFill="1">
      <alignment vertical="center"/>
    </xf>
    <xf numFmtId="0" fontId="9" fillId="5" borderId="71" xfId="0" applyFont="1" applyFill="1" applyBorder="1">
      <alignment vertical="center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left" vertical="center"/>
    </xf>
    <xf numFmtId="0" fontId="9" fillId="5" borderId="5" xfId="0" applyFont="1" applyFill="1" applyBorder="1" applyAlignment="1">
      <alignment horizontal="left" vertical="center"/>
    </xf>
    <xf numFmtId="0" fontId="9" fillId="0" borderId="5" xfId="0" applyFont="1" applyBorder="1">
      <alignment vertical="center"/>
    </xf>
    <xf numFmtId="0" fontId="13" fillId="0" borderId="17" xfId="0" applyFont="1" applyBorder="1">
      <alignment vertical="center"/>
    </xf>
    <xf numFmtId="0" fontId="9" fillId="0" borderId="17" xfId="0" applyFont="1" applyBorder="1" applyAlignment="1">
      <alignment horizontal="left" vertical="center"/>
    </xf>
    <xf numFmtId="0" fontId="9" fillId="0" borderId="12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5" xfId="0" applyFont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9" fillId="0" borderId="71" xfId="0" applyFont="1" applyBorder="1">
      <alignment vertical="center"/>
    </xf>
    <xf numFmtId="0" fontId="13" fillId="5" borderId="18" xfId="0" applyFont="1" applyFill="1" applyBorder="1">
      <alignment vertical="center"/>
    </xf>
    <xf numFmtId="0" fontId="13" fillId="5" borderId="0" xfId="0" applyFont="1" applyFill="1" applyAlignment="1">
      <alignment horizontal="left" vertical="center"/>
    </xf>
    <xf numFmtId="0" fontId="13" fillId="5" borderId="21" xfId="0" applyFont="1" applyFill="1" applyBorder="1" applyAlignment="1">
      <alignment horizontal="left" vertical="center"/>
    </xf>
    <xf numFmtId="0" fontId="13" fillId="5" borderId="24" xfId="0" applyFont="1" applyFill="1" applyBorder="1" applyAlignment="1">
      <alignment horizontal="left" vertical="center"/>
    </xf>
    <xf numFmtId="0" fontId="9" fillId="5" borderId="17" xfId="0" applyFont="1" applyFill="1" applyBorder="1">
      <alignment vertical="center"/>
    </xf>
    <xf numFmtId="0" fontId="9" fillId="5" borderId="11" xfId="0" applyFont="1" applyFill="1" applyBorder="1">
      <alignment vertical="center"/>
    </xf>
    <xf numFmtId="0" fontId="9" fillId="5" borderId="70" xfId="0" applyFont="1" applyFill="1" applyBorder="1">
      <alignment vertical="center"/>
    </xf>
    <xf numFmtId="0" fontId="9" fillId="5" borderId="11" xfId="0" applyFont="1" applyFill="1" applyBorder="1" applyAlignment="1">
      <alignment horizontal="center" vertical="center"/>
    </xf>
    <xf numFmtId="0" fontId="13" fillId="0" borderId="18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72" xfId="0" applyFont="1" applyBorder="1">
      <alignment vertical="center"/>
    </xf>
    <xf numFmtId="0" fontId="9" fillId="0" borderId="8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3" fillId="0" borderId="0" xfId="0" applyFont="1" applyAlignment="1"/>
    <xf numFmtId="0" fontId="9" fillId="0" borderId="38" xfId="0" applyFont="1" applyBorder="1">
      <alignment vertical="center"/>
    </xf>
    <xf numFmtId="0" fontId="9" fillId="0" borderId="20" xfId="0" applyFont="1" applyBorder="1" applyAlignment="1"/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vertical="center" wrapText="1"/>
    </xf>
    <xf numFmtId="0" fontId="9" fillId="0" borderId="18" xfId="0" applyFont="1" applyBorder="1" applyAlignment="1">
      <alignment horizontal="left" vertical="center"/>
    </xf>
    <xf numFmtId="0" fontId="9" fillId="0" borderId="0" xfId="0" applyFont="1" applyAlignment="1">
      <alignment horizontal="distributed" vertical="top"/>
    </xf>
    <xf numFmtId="0" fontId="9" fillId="0" borderId="0" xfId="0" applyFont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25" fillId="0" borderId="20" xfId="0" applyFont="1" applyBorder="1" applyAlignment="1">
      <alignment horizontal="left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5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3" fillId="0" borderId="5" xfId="0" applyFont="1" applyBorder="1">
      <alignment vertical="center"/>
    </xf>
    <xf numFmtId="183" fontId="9" fillId="0" borderId="0" xfId="0" applyNumberFormat="1" applyFont="1">
      <alignment vertical="center"/>
    </xf>
    <xf numFmtId="177" fontId="9" fillId="0" borderId="0" xfId="0" applyNumberFormat="1" applyFont="1" applyAlignment="1">
      <alignment horizontal="left" vertical="center"/>
    </xf>
    <xf numFmtId="49" fontId="9" fillId="0" borderId="0" xfId="0" applyNumberFormat="1" applyFont="1">
      <alignment vertical="center"/>
    </xf>
    <xf numFmtId="177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right" vertical="center"/>
    </xf>
    <xf numFmtId="177" fontId="9" fillId="0" borderId="0" xfId="0" applyNumberFormat="1" applyFont="1">
      <alignment vertical="center"/>
    </xf>
    <xf numFmtId="176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177" fontId="3" fillId="0" borderId="0" xfId="0" applyNumberFormat="1" applyFont="1">
      <alignment vertical="center"/>
    </xf>
    <xf numFmtId="177" fontId="3" fillId="0" borderId="79" xfId="0" applyNumberFormat="1" applyFont="1" applyBorder="1">
      <alignment vertical="center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>
      <alignment vertical="center"/>
    </xf>
    <xf numFmtId="0" fontId="3" fillId="0" borderId="83" xfId="0" applyFont="1" applyBorder="1" applyAlignment="1">
      <alignment horizontal="center" vertical="center"/>
    </xf>
    <xf numFmtId="0" fontId="3" fillId="0" borderId="85" xfId="0" applyFont="1" applyBorder="1">
      <alignment vertical="center"/>
    </xf>
    <xf numFmtId="177" fontId="3" fillId="0" borderId="85" xfId="0" applyNumberFormat="1" applyFont="1" applyBorder="1">
      <alignment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>
      <alignment vertical="center"/>
    </xf>
    <xf numFmtId="0" fontId="3" fillId="0" borderId="86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18" xfId="0" applyFont="1" applyBorder="1" applyAlignment="1">
      <alignment vertical="top"/>
    </xf>
    <xf numFmtId="0" fontId="3" fillId="0" borderId="79" xfId="0" applyFont="1" applyBorder="1">
      <alignment vertical="center"/>
    </xf>
    <xf numFmtId="0" fontId="3" fillId="0" borderId="97" xfId="0" applyFont="1" applyBorder="1">
      <alignment vertical="center"/>
    </xf>
    <xf numFmtId="0" fontId="3" fillId="0" borderId="96" xfId="0" applyFont="1" applyBorder="1">
      <alignment vertical="center"/>
    </xf>
    <xf numFmtId="0" fontId="3" fillId="0" borderId="23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24" xfId="0" applyFont="1" applyBorder="1">
      <alignment vertical="center"/>
    </xf>
    <xf numFmtId="0" fontId="3" fillId="0" borderId="20" xfId="0" applyFont="1" applyBorder="1" applyAlignment="1">
      <alignment vertical="top"/>
    </xf>
    <xf numFmtId="0" fontId="9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1" fillId="0" borderId="41" xfId="0" applyFont="1" applyBorder="1" applyAlignment="1">
      <alignment vertical="center" wrapText="1"/>
    </xf>
    <xf numFmtId="0" fontId="31" fillId="0" borderId="42" xfId="0" applyFont="1" applyBorder="1" applyAlignment="1">
      <alignment vertical="center" wrapText="1"/>
    </xf>
    <xf numFmtId="0" fontId="31" fillId="0" borderId="43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18" fillId="0" borderId="20" xfId="0" applyFont="1" applyBorder="1" applyAlignment="1">
      <alignment vertical="top" wrapText="1"/>
    </xf>
    <xf numFmtId="0" fontId="18" fillId="0" borderId="20" xfId="0" applyFont="1" applyBorder="1">
      <alignment vertical="center"/>
    </xf>
    <xf numFmtId="0" fontId="18" fillId="0" borderId="46" xfId="0" applyFont="1" applyBorder="1">
      <alignment vertical="center"/>
    </xf>
    <xf numFmtId="0" fontId="18" fillId="0" borderId="0" xfId="0" applyFont="1" applyAlignment="1">
      <alignment vertical="top" wrapText="1"/>
    </xf>
    <xf numFmtId="0" fontId="18" fillId="0" borderId="0" xfId="0" applyFont="1">
      <alignment vertical="center"/>
    </xf>
    <xf numFmtId="0" fontId="18" fillId="0" borderId="6" xfId="0" applyFont="1" applyBorder="1">
      <alignment vertical="center"/>
    </xf>
    <xf numFmtId="0" fontId="18" fillId="0" borderId="109" xfId="0" applyFont="1" applyBorder="1">
      <alignment vertical="center"/>
    </xf>
    <xf numFmtId="0" fontId="32" fillId="0" borderId="0" xfId="0" applyFont="1" applyAlignment="1">
      <alignment vertical="distributed"/>
    </xf>
    <xf numFmtId="0" fontId="18" fillId="0" borderId="114" xfId="0" applyFont="1" applyBorder="1">
      <alignment vertical="center"/>
    </xf>
    <xf numFmtId="0" fontId="18" fillId="0" borderId="8" xfId="0" applyFont="1" applyBorder="1">
      <alignment vertical="center"/>
    </xf>
    <xf numFmtId="0" fontId="18" fillId="0" borderId="9" xfId="0" applyFont="1" applyBorder="1">
      <alignment vertical="center"/>
    </xf>
    <xf numFmtId="0" fontId="31" fillId="4" borderId="4" xfId="0" applyFont="1" applyFill="1" applyBorder="1" applyAlignment="1">
      <alignment vertical="top" wrapText="1"/>
    </xf>
    <xf numFmtId="0" fontId="31" fillId="4" borderId="0" xfId="0" applyFont="1" applyFill="1" applyAlignment="1">
      <alignment vertical="top" wrapText="1"/>
    </xf>
    <xf numFmtId="0" fontId="31" fillId="4" borderId="6" xfId="0" applyFont="1" applyFill="1" applyBorder="1" applyAlignment="1">
      <alignment vertical="top" wrapText="1"/>
    </xf>
    <xf numFmtId="0" fontId="32" fillId="0" borderId="14" xfId="0" applyFont="1" applyBorder="1" applyAlignment="1">
      <alignment vertical="top" wrapText="1"/>
    </xf>
    <xf numFmtId="0" fontId="32" fillId="0" borderId="15" xfId="0" applyFont="1" applyBorder="1" applyAlignment="1">
      <alignment vertical="top" wrapText="1"/>
    </xf>
    <xf numFmtId="0" fontId="32" fillId="0" borderId="68" xfId="0" applyFont="1" applyBorder="1" applyAlignment="1">
      <alignment vertical="top" wrapText="1"/>
    </xf>
    <xf numFmtId="0" fontId="31" fillId="0" borderId="0" xfId="0" applyFont="1" applyAlignment="1">
      <alignment vertical="top" wrapText="1"/>
    </xf>
    <xf numFmtId="0" fontId="34" fillId="0" borderId="0" xfId="0" applyFont="1" applyAlignment="1">
      <alignment vertical="center" wrapText="1"/>
    </xf>
    <xf numFmtId="0" fontId="9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177" fontId="3" fillId="0" borderId="11" xfId="0" applyNumberFormat="1" applyFont="1" applyBorder="1" applyAlignment="1" applyProtection="1">
      <alignment horizontal="center" vertical="center" shrinkToFit="1"/>
      <protection hidden="1"/>
    </xf>
    <xf numFmtId="180" fontId="3" fillId="0" borderId="11" xfId="0" applyNumberFormat="1" applyFont="1" applyBorder="1" applyAlignment="1" applyProtection="1">
      <alignment horizontal="center" vertical="center" shrinkToFit="1"/>
      <protection hidden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177" fontId="3" fillId="0" borderId="27" xfId="0" applyNumberFormat="1" applyFont="1" applyBorder="1" applyAlignment="1" applyProtection="1">
      <alignment horizontal="right" vertical="center"/>
      <protection locked="0"/>
    </xf>
    <xf numFmtId="177" fontId="3" fillId="0" borderId="33" xfId="0" applyNumberFormat="1" applyFont="1" applyBorder="1" applyAlignment="1" applyProtection="1">
      <alignment horizontal="right" vertical="center"/>
      <protection locked="0"/>
    </xf>
    <xf numFmtId="177" fontId="3" fillId="0" borderId="17" xfId="0" applyNumberFormat="1" applyFont="1" applyBorder="1" applyAlignment="1" applyProtection="1">
      <alignment horizontal="right" vertical="center"/>
      <protection locked="0"/>
    </xf>
    <xf numFmtId="177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7" fontId="3" fillId="0" borderId="29" xfId="0" applyNumberFormat="1" applyFont="1" applyBorder="1" applyAlignment="1" applyProtection="1">
      <alignment horizontal="center" vertical="center"/>
      <protection hidden="1"/>
    </xf>
    <xf numFmtId="177" fontId="3" fillId="0" borderId="30" xfId="0" applyNumberFormat="1" applyFont="1" applyBorder="1" applyAlignment="1" applyProtection="1">
      <alignment horizontal="center" vertical="center"/>
      <protection hidden="1"/>
    </xf>
    <xf numFmtId="177" fontId="3" fillId="0" borderId="8" xfId="0" applyNumberFormat="1" applyFont="1" applyBorder="1" applyAlignment="1" applyProtection="1">
      <alignment horizontal="center" vertical="center"/>
      <protection hidden="1"/>
    </xf>
    <xf numFmtId="177" fontId="3" fillId="0" borderId="35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177" fontId="3" fillId="0" borderId="17" xfId="0" applyNumberFormat="1" applyFont="1" applyBorder="1" applyAlignment="1" applyProtection="1">
      <alignment horizontal="right" vertical="center"/>
      <protection hidden="1"/>
    </xf>
    <xf numFmtId="177" fontId="3" fillId="0" borderId="11" xfId="0" applyNumberFormat="1" applyFont="1" applyBorder="1" applyAlignment="1" applyProtection="1">
      <alignment horizontal="right" vertical="center"/>
      <protection hidden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hidden="1"/>
    </xf>
    <xf numFmtId="0" fontId="2" fillId="0" borderId="5" xfId="0" applyFont="1" applyBorder="1" applyAlignment="1" applyProtection="1">
      <alignment horizontal="right" vertical="center"/>
      <protection hidden="1"/>
    </xf>
    <xf numFmtId="177" fontId="3" fillId="0" borderId="34" xfId="0" applyNumberFormat="1" applyFont="1" applyBorder="1" applyAlignment="1" applyProtection="1">
      <alignment horizontal="right" vertical="center"/>
      <protection hidden="1"/>
    </xf>
    <xf numFmtId="177" fontId="3" fillId="0" borderId="35" xfId="0" applyNumberFormat="1" applyFont="1" applyBorder="1" applyAlignment="1" applyProtection="1">
      <alignment horizontal="right" vertical="center"/>
      <protection hidden="1"/>
    </xf>
    <xf numFmtId="177" fontId="2" fillId="0" borderId="35" xfId="0" applyNumberFormat="1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177" fontId="3" fillId="0" borderId="34" xfId="0" applyNumberFormat="1" applyFont="1" applyBorder="1" applyAlignment="1" applyProtection="1">
      <alignment horizontal="right" vertical="center"/>
      <protection locked="0"/>
    </xf>
    <xf numFmtId="177" fontId="3" fillId="0" borderId="35" xfId="0" applyNumberFormat="1" applyFont="1" applyBorder="1" applyAlignment="1" applyProtection="1">
      <alignment horizontal="right" vertical="center"/>
      <protection locked="0"/>
    </xf>
    <xf numFmtId="177" fontId="3" fillId="0" borderId="18" xfId="0" applyNumberFormat="1" applyFont="1" applyBorder="1" applyAlignment="1" applyProtection="1">
      <alignment horizontal="right" vertical="center"/>
      <protection locked="0"/>
    </xf>
    <xf numFmtId="177" fontId="3" fillId="0" borderId="0" xfId="0" applyNumberFormat="1" applyFont="1" applyAlignment="1" applyProtection="1">
      <alignment horizontal="right" vertical="center"/>
      <protection locked="0"/>
    </xf>
    <xf numFmtId="0" fontId="2" fillId="0" borderId="30" xfId="0" applyFont="1" applyBorder="1" applyAlignment="1" applyProtection="1">
      <alignment horizontal="right" vertical="center"/>
      <protection hidden="1"/>
    </xf>
    <xf numFmtId="0" fontId="2" fillId="0" borderId="31" xfId="0" applyFont="1" applyBorder="1" applyAlignment="1" applyProtection="1">
      <alignment horizontal="right" vertical="center"/>
      <protection hidden="1"/>
    </xf>
    <xf numFmtId="177" fontId="3" fillId="0" borderId="23" xfId="0" applyNumberFormat="1" applyFont="1" applyBorder="1" applyAlignment="1" applyProtection="1">
      <alignment horizontal="right" vertical="center"/>
      <protection hidden="1"/>
    </xf>
    <xf numFmtId="177" fontId="3" fillId="0" borderId="8" xfId="0" applyNumberFormat="1" applyFont="1" applyBorder="1" applyAlignment="1" applyProtection="1">
      <alignment horizontal="right" vertical="center"/>
      <protection hidden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top" wrapText="1"/>
    </xf>
    <xf numFmtId="0" fontId="13" fillId="0" borderId="39" xfId="0" applyFont="1" applyBorder="1" applyAlignment="1">
      <alignment horizontal="center" vertical="top" wrapText="1"/>
    </xf>
    <xf numFmtId="0" fontId="16" fillId="0" borderId="28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1" xfId="0" applyFont="1" applyBorder="1" applyAlignment="1" applyProtection="1">
      <alignment horizontal="center" vertical="center" wrapText="1"/>
      <protection locked="0"/>
    </xf>
    <xf numFmtId="0" fontId="9" fillId="0" borderId="42" xfId="0" applyFont="1" applyBorder="1" applyAlignment="1" applyProtection="1">
      <alignment horizontal="center" vertical="center" wrapText="1"/>
      <protection locked="0"/>
    </xf>
    <xf numFmtId="0" fontId="9" fillId="0" borderId="43" xfId="0" applyFont="1" applyBorder="1" applyAlignment="1" applyProtection="1">
      <alignment horizontal="center" vertical="center" wrapText="1"/>
      <protection locked="0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31" fontId="9" fillId="0" borderId="38" xfId="0" applyNumberFormat="1" applyFont="1" applyBorder="1" applyAlignment="1">
      <alignment horizontal="right" vertical="center" wrapText="1"/>
    </xf>
    <xf numFmtId="31" fontId="9" fillId="0" borderId="20" xfId="0" applyNumberFormat="1" applyFont="1" applyBorder="1" applyAlignment="1">
      <alignment horizontal="right" vertical="center" wrapText="1"/>
    </xf>
    <xf numFmtId="31" fontId="9" fillId="0" borderId="23" xfId="0" applyNumberFormat="1" applyFont="1" applyBorder="1" applyAlignment="1">
      <alignment horizontal="right" vertical="center" wrapText="1"/>
    </xf>
    <xf numFmtId="31" fontId="9" fillId="0" borderId="8" xfId="0" applyNumberFormat="1" applyFont="1" applyBorder="1" applyAlignment="1">
      <alignment horizontal="right" vertical="center" wrapText="1"/>
    </xf>
    <xf numFmtId="181" fontId="9" fillId="0" borderId="20" xfId="0" applyNumberFormat="1" applyFont="1" applyBorder="1" applyAlignment="1">
      <alignment horizontal="right" vertical="center" wrapText="1"/>
    </xf>
    <xf numFmtId="181" fontId="9" fillId="0" borderId="8" xfId="0" applyNumberFormat="1" applyFont="1" applyBorder="1" applyAlignment="1">
      <alignment horizontal="right" vertical="center" wrapText="1"/>
    </xf>
    <xf numFmtId="49" fontId="9" fillId="0" borderId="20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182" fontId="9" fillId="0" borderId="20" xfId="0" applyNumberFormat="1" applyFont="1" applyBorder="1" applyAlignment="1">
      <alignment horizontal="right" vertical="center" wrapText="1"/>
    </xf>
    <xf numFmtId="182" fontId="9" fillId="0" borderId="8" xfId="0" applyNumberFormat="1" applyFont="1" applyBorder="1" applyAlignment="1">
      <alignment horizontal="right" vertical="center" wrapText="1"/>
    </xf>
    <xf numFmtId="49" fontId="9" fillId="0" borderId="21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20" fillId="0" borderId="48" xfId="0" applyFont="1" applyBorder="1" applyAlignment="1">
      <alignment horizontal="center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0" xfId="0" applyFont="1" applyBorder="1" applyAlignment="1">
      <alignment horizontal="center" vertical="top" wrapText="1"/>
    </xf>
    <xf numFmtId="0" fontId="20" fillId="0" borderId="58" xfId="0" applyFont="1" applyBorder="1" applyAlignment="1">
      <alignment horizontal="center" vertical="top" wrapText="1"/>
    </xf>
    <xf numFmtId="0" fontId="20" fillId="0" borderId="52" xfId="0" applyFont="1" applyBorder="1" applyAlignment="1">
      <alignment horizontal="center" vertical="top" wrapText="1"/>
    </xf>
    <xf numFmtId="0" fontId="20" fillId="0" borderId="63" xfId="0" applyFont="1" applyBorder="1" applyAlignment="1">
      <alignment horizontal="center" vertical="top" wrapText="1"/>
    </xf>
    <xf numFmtId="0" fontId="9" fillId="0" borderId="48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9" fillId="0" borderId="54" xfId="0" applyFont="1" applyBorder="1" applyAlignment="1">
      <alignment horizontal="center" vertical="top"/>
    </xf>
    <xf numFmtId="0" fontId="9" fillId="0" borderId="50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59" xfId="0" applyFont="1" applyBorder="1" applyAlignment="1">
      <alignment horizontal="center" vertical="top"/>
    </xf>
    <xf numFmtId="0" fontId="9" fillId="0" borderId="52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64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60" xfId="0" applyFont="1" applyBorder="1" applyAlignment="1">
      <alignment horizontal="center" vertical="top"/>
    </xf>
    <xf numFmtId="0" fontId="9" fillId="0" borderId="61" xfId="0" applyFont="1" applyBorder="1" applyAlignment="1">
      <alignment horizontal="center" vertical="top"/>
    </xf>
    <xf numFmtId="0" fontId="9" fillId="0" borderId="65" xfId="0" applyFont="1" applyBorder="1" applyAlignment="1">
      <alignment horizontal="center" vertical="top"/>
    </xf>
    <xf numFmtId="0" fontId="9" fillId="0" borderId="66" xfId="0" applyFont="1" applyBorder="1" applyAlignment="1">
      <alignment horizontal="center" vertical="top"/>
    </xf>
    <xf numFmtId="0" fontId="20" fillId="0" borderId="57" xfId="0" applyFont="1" applyBorder="1" applyAlignment="1">
      <alignment horizontal="center" vertical="top" wrapText="1"/>
    </xf>
    <xf numFmtId="0" fontId="20" fillId="0" borderId="62" xfId="0" applyFont="1" applyBorder="1" applyAlignment="1">
      <alignment horizontal="center" vertical="top" wrapText="1"/>
    </xf>
    <xf numFmtId="0" fontId="20" fillId="0" borderId="67" xfId="0" applyFont="1" applyBorder="1" applyAlignment="1">
      <alignment horizontal="center" vertical="top" wrapText="1"/>
    </xf>
    <xf numFmtId="0" fontId="20" fillId="0" borderId="46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top" wrapText="1"/>
    </xf>
    <xf numFmtId="0" fontId="9" fillId="0" borderId="3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top" wrapText="1"/>
    </xf>
    <xf numFmtId="0" fontId="20" fillId="0" borderId="49" xfId="0" applyFont="1" applyBorder="1" applyAlignment="1">
      <alignment horizontal="center" vertical="top" wrapText="1"/>
    </xf>
    <xf numFmtId="0" fontId="20" fillId="0" borderId="51" xfId="0" applyFont="1" applyBorder="1" applyAlignment="1">
      <alignment horizontal="center" vertical="top" wrapText="1"/>
    </xf>
    <xf numFmtId="0" fontId="3" fillId="0" borderId="0" xfId="0" applyFont="1" applyAlignment="1">
      <alignment horizontal="right" vertical="center"/>
    </xf>
    <xf numFmtId="0" fontId="9" fillId="5" borderId="17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7" fillId="4" borderId="4" xfId="0" applyFont="1" applyFill="1" applyBorder="1" applyAlignment="1">
      <alignment horizontal="left" vertical="top" wrapText="1"/>
    </xf>
    <xf numFmtId="0" fontId="17" fillId="4" borderId="0" xfId="0" applyFont="1" applyFill="1" applyAlignment="1">
      <alignment horizontal="left" vertical="top" wrapText="1"/>
    </xf>
    <xf numFmtId="0" fontId="17" fillId="4" borderId="6" xfId="0" applyFont="1" applyFill="1" applyBorder="1" applyAlignment="1">
      <alignment horizontal="left" vertical="top" wrapText="1"/>
    </xf>
    <xf numFmtId="0" fontId="17" fillId="0" borderId="6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textRotation="255"/>
    </xf>
    <xf numFmtId="0" fontId="3" fillId="0" borderId="5" xfId="0" applyFont="1" applyBorder="1" applyAlignment="1">
      <alignment horizontal="right" vertical="center" textRotation="255"/>
    </xf>
    <xf numFmtId="0" fontId="9" fillId="0" borderId="17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5" borderId="8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177" fontId="9" fillId="0" borderId="0" xfId="0" applyNumberFormat="1" applyFont="1" applyAlignment="1">
      <alignment horizontal="center" vertical="center" shrinkToFit="1"/>
    </xf>
    <xf numFmtId="0" fontId="9" fillId="0" borderId="76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177" fontId="17" fillId="0" borderId="79" xfId="0" applyNumberFormat="1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177" fontId="17" fillId="0" borderId="82" xfId="0" applyNumberFormat="1" applyFont="1" applyBorder="1" applyAlignment="1">
      <alignment horizontal="center" vertical="center"/>
    </xf>
    <xf numFmtId="177" fontId="17" fillId="0" borderId="81" xfId="0" applyNumberFormat="1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177" fontId="3" fillId="0" borderId="87" xfId="0" applyNumberFormat="1" applyFont="1" applyBorder="1" applyAlignment="1">
      <alignment horizontal="center" vertical="center"/>
    </xf>
    <xf numFmtId="177" fontId="3" fillId="0" borderId="88" xfId="0" applyNumberFormat="1" applyFont="1" applyBorder="1" applyAlignment="1">
      <alignment horizontal="center" vertical="center"/>
    </xf>
    <xf numFmtId="177" fontId="17" fillId="0" borderId="87" xfId="0" applyNumberFormat="1" applyFont="1" applyBorder="1" applyAlignment="1">
      <alignment horizontal="center" vertical="center"/>
    </xf>
    <xf numFmtId="177" fontId="17" fillId="0" borderId="89" xfId="0" applyNumberFormat="1" applyFont="1" applyBorder="1" applyAlignment="1">
      <alignment horizontal="center" vertical="center"/>
    </xf>
    <xf numFmtId="177" fontId="17" fillId="0" borderId="88" xfId="0" applyNumberFormat="1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177" fontId="17" fillId="0" borderId="95" xfId="0" applyNumberFormat="1" applyFont="1" applyBorder="1" applyAlignment="1">
      <alignment horizontal="center" vertical="center"/>
    </xf>
    <xf numFmtId="177" fontId="17" fillId="0" borderId="98" xfId="0" applyNumberFormat="1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177" fontId="3" fillId="0" borderId="85" xfId="0" applyNumberFormat="1" applyFont="1" applyBorder="1" applyAlignment="1">
      <alignment horizontal="center" vertical="center"/>
    </xf>
    <xf numFmtId="177" fontId="9" fillId="0" borderId="89" xfId="0" applyNumberFormat="1" applyFont="1" applyBorder="1" applyAlignment="1">
      <alignment horizontal="center" vertical="center"/>
    </xf>
    <xf numFmtId="177" fontId="9" fillId="0" borderId="88" xfId="0" applyNumberFormat="1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 wrapText="1"/>
    </xf>
    <xf numFmtId="0" fontId="9" fillId="0" borderId="91" xfId="0" applyFont="1" applyBorder="1" applyAlignment="1">
      <alignment horizontal="center" vertical="center" wrapText="1"/>
    </xf>
    <xf numFmtId="0" fontId="9" fillId="0" borderId="93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91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 wrapText="1"/>
    </xf>
    <xf numFmtId="0" fontId="13" fillId="0" borderId="92" xfId="0" applyFont="1" applyBorder="1" applyAlignment="1">
      <alignment horizontal="center" vertical="center" wrapText="1"/>
    </xf>
    <xf numFmtId="0" fontId="13" fillId="0" borderId="79" xfId="0" applyFont="1" applyBorder="1" applyAlignment="1">
      <alignment horizontal="center" vertical="center" wrapText="1"/>
    </xf>
    <xf numFmtId="0" fontId="13" fillId="0" borderId="83" xfId="0" applyFont="1" applyBorder="1" applyAlignment="1">
      <alignment horizontal="center" vertical="center" wrapText="1"/>
    </xf>
    <xf numFmtId="177" fontId="3" fillId="0" borderId="91" xfId="0" applyNumberFormat="1" applyFont="1" applyBorder="1" applyAlignment="1">
      <alignment horizontal="center" vertical="center"/>
    </xf>
    <xf numFmtId="177" fontId="3" fillId="0" borderId="79" xfId="0" applyNumberFormat="1" applyFont="1" applyBorder="1" applyAlignment="1">
      <alignment horizontal="center" vertical="center"/>
    </xf>
    <xf numFmtId="177" fontId="17" fillId="0" borderId="91" xfId="0" applyNumberFormat="1" applyFont="1" applyBorder="1" applyAlignment="1">
      <alignment horizontal="center" vertical="center"/>
    </xf>
    <xf numFmtId="0" fontId="27" fillId="0" borderId="91" xfId="0" applyFont="1" applyBorder="1">
      <alignment vertical="center"/>
    </xf>
    <xf numFmtId="0" fontId="27" fillId="0" borderId="79" xfId="0" applyFont="1" applyBorder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183" fontId="9" fillId="0" borderId="0" xfId="0" applyNumberFormat="1" applyFont="1" applyAlignment="1">
      <alignment horizontal="left" vertical="center"/>
    </xf>
    <xf numFmtId="0" fontId="28" fillId="0" borderId="17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top" wrapText="1"/>
    </xf>
    <xf numFmtId="0" fontId="31" fillId="0" borderId="21" xfId="0" applyFont="1" applyBorder="1" applyAlignment="1">
      <alignment horizontal="center" vertical="top" wrapText="1"/>
    </xf>
    <xf numFmtId="0" fontId="31" fillId="0" borderId="18" xfId="0" applyFont="1" applyBorder="1" applyAlignment="1">
      <alignment horizontal="center" vertical="top" wrapText="1"/>
    </xf>
    <xf numFmtId="0" fontId="31" fillId="0" borderId="5" xfId="0" applyFont="1" applyBorder="1" applyAlignment="1">
      <alignment horizontal="center" vertical="top" wrapText="1"/>
    </xf>
    <xf numFmtId="0" fontId="31" fillId="0" borderId="99" xfId="0" applyFont="1" applyBorder="1" applyAlignment="1">
      <alignment horizontal="center" vertical="top" wrapText="1"/>
    </xf>
    <xf numFmtId="0" fontId="31" fillId="0" borderId="16" xfId="0" applyFont="1" applyBorder="1" applyAlignment="1">
      <alignment horizontal="center" vertical="top" wrapText="1"/>
    </xf>
    <xf numFmtId="0" fontId="36" fillId="0" borderId="38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99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" fillId="0" borderId="9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100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31" fillId="0" borderId="42" xfId="0" applyFont="1" applyBorder="1" applyAlignment="1" applyProtection="1">
      <alignment horizontal="distributed" vertical="distributed" wrapText="1" justifyLastLine="1"/>
      <protection locked="0"/>
    </xf>
    <xf numFmtId="0" fontId="31" fillId="0" borderId="45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31" fontId="31" fillId="0" borderId="38" xfId="0" applyNumberFormat="1" applyFont="1" applyBorder="1" applyAlignment="1">
      <alignment horizontal="right" vertical="center" wrapText="1"/>
    </xf>
    <xf numFmtId="31" fontId="31" fillId="0" borderId="20" xfId="0" applyNumberFormat="1" applyFont="1" applyBorder="1" applyAlignment="1">
      <alignment horizontal="right" vertical="center" wrapText="1"/>
    </xf>
    <xf numFmtId="31" fontId="31" fillId="0" borderId="23" xfId="0" applyNumberFormat="1" applyFont="1" applyBorder="1" applyAlignment="1">
      <alignment horizontal="right" vertical="center" wrapText="1"/>
    </xf>
    <xf numFmtId="31" fontId="31" fillId="0" borderId="8" xfId="0" applyNumberFormat="1" applyFont="1" applyBorder="1" applyAlignment="1">
      <alignment horizontal="right" vertical="center" wrapText="1"/>
    </xf>
    <xf numFmtId="177" fontId="31" fillId="0" borderId="20" xfId="0" applyNumberFormat="1" applyFont="1" applyBorder="1" applyAlignment="1">
      <alignment horizontal="center" vertical="center" wrapText="1"/>
    </xf>
    <xf numFmtId="177" fontId="31" fillId="0" borderId="8" xfId="0" applyNumberFormat="1" applyFont="1" applyBorder="1" applyAlignment="1">
      <alignment horizontal="center" vertical="center" wrapText="1"/>
    </xf>
    <xf numFmtId="177" fontId="3" fillId="0" borderId="20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left" vertical="center"/>
    </xf>
    <xf numFmtId="49" fontId="3" fillId="0" borderId="21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24" xfId="0" applyNumberFormat="1" applyFont="1" applyBorder="1" applyAlignment="1">
      <alignment horizontal="left" vertical="center"/>
    </xf>
    <xf numFmtId="0" fontId="31" fillId="0" borderId="38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0" fontId="31" fillId="4" borderId="4" xfId="0" applyFont="1" applyFill="1" applyBorder="1" applyAlignment="1">
      <alignment horizontal="left" vertical="center" wrapText="1"/>
    </xf>
    <xf numFmtId="0" fontId="31" fillId="4" borderId="0" xfId="0" applyFont="1" applyFill="1" applyAlignment="1">
      <alignment horizontal="left" vertical="center" wrapText="1"/>
    </xf>
    <xf numFmtId="0" fontId="31" fillId="4" borderId="6" xfId="0" applyFont="1" applyFill="1" applyBorder="1" applyAlignment="1">
      <alignment horizontal="left" vertical="center" wrapText="1"/>
    </xf>
    <xf numFmtId="0" fontId="31" fillId="4" borderId="4" xfId="0" applyFont="1" applyFill="1" applyBorder="1" applyAlignment="1">
      <alignment horizontal="left" vertical="distributed" wrapText="1"/>
    </xf>
    <xf numFmtId="0" fontId="31" fillId="4" borderId="0" xfId="0" applyFont="1" applyFill="1" applyAlignment="1">
      <alignment horizontal="left" vertical="distributed" wrapText="1"/>
    </xf>
    <xf numFmtId="0" fontId="31" fillId="4" borderId="6" xfId="0" applyFont="1" applyFill="1" applyBorder="1" applyAlignment="1">
      <alignment horizontal="left" vertical="distributed" wrapText="1"/>
    </xf>
    <xf numFmtId="0" fontId="18" fillId="0" borderId="22" xfId="0" applyFont="1" applyBorder="1" applyAlignment="1">
      <alignment horizontal="center" vertical="top" wrapText="1"/>
    </xf>
    <xf numFmtId="0" fontId="18" fillId="0" borderId="120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71" xfId="0" applyFont="1" applyBorder="1" applyAlignment="1">
      <alignment horizontal="center" vertical="top" wrapText="1"/>
    </xf>
    <xf numFmtId="0" fontId="18" fillId="0" borderId="121" xfId="0" applyFont="1" applyBorder="1" applyAlignment="1">
      <alignment horizontal="center" vertical="top" wrapText="1"/>
    </xf>
    <xf numFmtId="0" fontId="18" fillId="0" borderId="122" xfId="0" applyFont="1" applyBorder="1" applyAlignment="1">
      <alignment horizontal="center" vertical="top" wrapText="1"/>
    </xf>
    <xf numFmtId="0" fontId="18" fillId="0" borderId="118" xfId="0" applyFont="1" applyBorder="1" applyAlignment="1">
      <alignment horizontal="center" vertical="top" wrapText="1"/>
    </xf>
    <xf numFmtId="0" fontId="18" fillId="0" borderId="119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8" fillId="0" borderId="72" xfId="0" applyFont="1" applyBorder="1" applyAlignment="1">
      <alignment horizontal="center" vertical="top" wrapText="1"/>
    </xf>
    <xf numFmtId="0" fontId="18" fillId="0" borderId="115" xfId="0" applyFont="1" applyBorder="1" applyAlignment="1">
      <alignment horizontal="center" vertical="top" wrapText="1"/>
    </xf>
    <xf numFmtId="0" fontId="18" fillId="0" borderId="116" xfId="0" applyFont="1" applyBorder="1" applyAlignment="1">
      <alignment horizontal="center" vertical="top" wrapText="1"/>
    </xf>
    <xf numFmtId="0" fontId="18" fillId="0" borderId="117" xfId="0" applyFont="1" applyBorder="1" applyAlignment="1">
      <alignment horizontal="center" vertical="top" wrapText="1"/>
    </xf>
    <xf numFmtId="0" fontId="18" fillId="0" borderId="109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114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33" fillId="0" borderId="22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28" fillId="0" borderId="17" xfId="0" applyFont="1" applyBorder="1" applyAlignment="1" applyProtection="1">
      <alignment horizontal="center" vertical="center" wrapText="1"/>
      <protection hidden="1"/>
    </xf>
    <xf numFmtId="0" fontId="28" fillId="0" borderId="12" xfId="0" applyFont="1" applyBorder="1" applyAlignment="1" applyProtection="1">
      <alignment horizontal="center" vertical="center" wrapText="1"/>
      <protection hidden="1"/>
    </xf>
    <xf numFmtId="0" fontId="28" fillId="0" borderId="28" xfId="0" applyFont="1" applyBorder="1" applyAlignment="1" applyProtection="1">
      <alignment horizontal="center" vertical="center" wrapText="1"/>
      <protection hidden="1"/>
    </xf>
    <xf numFmtId="0" fontId="31" fillId="0" borderId="38" xfId="0" applyFont="1" applyBorder="1" applyAlignment="1" applyProtection="1">
      <alignment horizontal="center" vertical="top" wrapText="1"/>
      <protection hidden="1"/>
    </xf>
    <xf numFmtId="0" fontId="31" fillId="0" borderId="21" xfId="0" applyFont="1" applyBorder="1" applyAlignment="1" applyProtection="1">
      <alignment horizontal="center" vertical="top" wrapText="1"/>
      <protection hidden="1"/>
    </xf>
    <xf numFmtId="0" fontId="31" fillId="0" borderId="18" xfId="0" applyFont="1" applyBorder="1" applyAlignment="1" applyProtection="1">
      <alignment horizontal="center" vertical="top" wrapText="1"/>
      <protection hidden="1"/>
    </xf>
    <xf numFmtId="0" fontId="31" fillId="0" borderId="5" xfId="0" applyFont="1" applyBorder="1" applyAlignment="1" applyProtection="1">
      <alignment horizontal="center" vertical="top" wrapText="1"/>
      <protection hidden="1"/>
    </xf>
    <xf numFmtId="0" fontId="31" fillId="0" borderId="99" xfId="0" applyFont="1" applyBorder="1" applyAlignment="1" applyProtection="1">
      <alignment horizontal="center" vertical="top" wrapText="1"/>
      <protection hidden="1"/>
    </xf>
    <xf numFmtId="0" fontId="31" fillId="0" borderId="16" xfId="0" applyFont="1" applyBorder="1" applyAlignment="1" applyProtection="1">
      <alignment horizontal="center" vertical="top" wrapText="1"/>
      <protection hidden="1"/>
    </xf>
    <xf numFmtId="0" fontId="35" fillId="0" borderId="38" xfId="0" applyFont="1" applyBorder="1" applyAlignment="1" applyProtection="1">
      <alignment horizontal="center" vertical="center" wrapText="1"/>
      <protection hidden="1"/>
    </xf>
    <xf numFmtId="0" fontId="35" fillId="0" borderId="20" xfId="0" applyFont="1" applyBorder="1" applyAlignment="1" applyProtection="1">
      <alignment horizontal="center" vertical="center" wrapText="1"/>
      <protection hidden="1"/>
    </xf>
    <xf numFmtId="0" fontId="35" fillId="0" borderId="21" xfId="0" applyFont="1" applyBorder="1" applyAlignment="1" applyProtection="1">
      <alignment horizontal="center" vertical="center" wrapText="1"/>
      <protection hidden="1"/>
    </xf>
    <xf numFmtId="0" fontId="35" fillId="0" borderId="18" xfId="0" applyFont="1" applyBorder="1" applyAlignment="1" applyProtection="1">
      <alignment horizontal="center" vertical="center" wrapText="1"/>
      <protection hidden="1"/>
    </xf>
    <xf numFmtId="0" fontId="35" fillId="0" borderId="0" xfId="0" applyFont="1" applyAlignment="1" applyProtection="1">
      <alignment horizontal="center" vertical="center" wrapText="1"/>
      <protection hidden="1"/>
    </xf>
    <xf numFmtId="0" fontId="35" fillId="0" borderId="5" xfId="0" applyFont="1" applyBorder="1" applyAlignment="1" applyProtection="1">
      <alignment horizontal="center" vertical="center" wrapText="1"/>
      <protection hidden="1"/>
    </xf>
    <xf numFmtId="0" fontId="35" fillId="0" borderId="99" xfId="0" applyFont="1" applyBorder="1" applyAlignment="1" applyProtection="1">
      <alignment horizontal="center" vertical="center" wrapText="1"/>
      <protection hidden="1"/>
    </xf>
    <xf numFmtId="0" fontId="35" fillId="0" borderId="15" xfId="0" applyFont="1" applyBorder="1" applyAlignment="1" applyProtection="1">
      <alignment horizontal="center" vertical="center" wrapText="1"/>
      <protection hidden="1"/>
    </xf>
    <xf numFmtId="0" fontId="35" fillId="0" borderId="16" xfId="0" applyFont="1" applyBorder="1" applyAlignment="1" applyProtection="1">
      <alignment horizontal="center" vertical="center" wrapText="1"/>
      <protection hidden="1"/>
    </xf>
    <xf numFmtId="0" fontId="3" fillId="0" borderId="28" xfId="0" applyFont="1" applyBorder="1" applyAlignment="1" applyProtection="1">
      <alignment horizontal="center" vertical="center"/>
      <protection hidden="1"/>
    </xf>
    <xf numFmtId="0" fontId="3" fillId="0" borderId="40" xfId="0" applyFont="1" applyBorder="1" applyAlignment="1" applyProtection="1">
      <alignment horizontal="center" vertical="center"/>
      <protection hidden="1"/>
    </xf>
    <xf numFmtId="0" fontId="31" fillId="0" borderId="6" xfId="0" applyFont="1" applyBorder="1" applyAlignment="1" applyProtection="1">
      <alignment horizontal="center" vertical="center" wrapText="1"/>
      <protection hidden="1"/>
    </xf>
    <xf numFmtId="0" fontId="31" fillId="0" borderId="0" xfId="0" applyFont="1" applyAlignment="1" applyProtection="1">
      <alignment horizontal="center" vertical="center" wrapText="1"/>
      <protection hidden="1"/>
    </xf>
    <xf numFmtId="0" fontId="31" fillId="0" borderId="100" xfId="0" applyFont="1" applyBorder="1" applyAlignment="1" applyProtection="1">
      <alignment horizontal="center" vertical="center" wrapText="1"/>
      <protection hidden="1"/>
    </xf>
    <xf numFmtId="0" fontId="31" fillId="0" borderId="43" xfId="0" applyFont="1" applyBorder="1" applyAlignment="1" applyProtection="1">
      <alignment horizontal="center" vertical="center" wrapText="1"/>
      <protection hidden="1"/>
    </xf>
    <xf numFmtId="0" fontId="31" fillId="0" borderId="44" xfId="0" applyFont="1" applyBorder="1" applyAlignment="1" applyProtection="1">
      <alignment horizontal="center" vertical="center" wrapText="1"/>
      <protection hidden="1"/>
    </xf>
    <xf numFmtId="0" fontId="31" fillId="0" borderId="28" xfId="0" applyFont="1" applyBorder="1" applyAlignment="1" applyProtection="1">
      <alignment horizontal="center" vertical="center" wrapText="1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101" xfId="0" applyFont="1" applyBorder="1" applyAlignment="1" applyProtection="1">
      <alignment horizontal="center" vertical="center"/>
      <protection hidden="1"/>
    </xf>
    <xf numFmtId="0" fontId="3" fillId="0" borderId="32" xfId="0" applyFont="1" applyBorder="1" applyAlignment="1" applyProtection="1">
      <alignment horizontal="center" vertical="center"/>
      <protection hidden="1"/>
    </xf>
    <xf numFmtId="0" fontId="31" fillId="0" borderId="22" xfId="0" applyFont="1" applyBorder="1" applyAlignment="1" applyProtection="1">
      <alignment horizontal="center" vertical="center" wrapText="1"/>
      <protection hidden="1"/>
    </xf>
    <xf numFmtId="0" fontId="31" fillId="0" borderId="21" xfId="0" applyFont="1" applyBorder="1" applyAlignment="1" applyProtection="1">
      <alignment horizontal="center" vertical="center" wrapText="1"/>
      <protection hidden="1"/>
    </xf>
    <xf numFmtId="0" fontId="31" fillId="0" borderId="7" xfId="0" applyFont="1" applyBorder="1" applyAlignment="1" applyProtection="1">
      <alignment horizontal="center" vertical="center" wrapText="1"/>
      <protection hidden="1"/>
    </xf>
    <xf numFmtId="0" fontId="31" fillId="0" borderId="24" xfId="0" applyFont="1" applyBorder="1" applyAlignment="1" applyProtection="1">
      <alignment horizontal="center" vertical="center" wrapText="1"/>
      <protection hidden="1"/>
    </xf>
    <xf numFmtId="31" fontId="31" fillId="0" borderId="38" xfId="0" applyNumberFormat="1" applyFont="1" applyBorder="1" applyAlignment="1" applyProtection="1">
      <alignment horizontal="right" vertical="center" wrapText="1"/>
      <protection hidden="1"/>
    </xf>
    <xf numFmtId="31" fontId="31" fillId="0" borderId="20" xfId="0" applyNumberFormat="1" applyFont="1" applyBorder="1" applyAlignment="1" applyProtection="1">
      <alignment horizontal="right" vertical="center" wrapText="1"/>
      <protection hidden="1"/>
    </xf>
    <xf numFmtId="31" fontId="31" fillId="0" borderId="23" xfId="0" applyNumberFormat="1" applyFont="1" applyBorder="1" applyAlignment="1" applyProtection="1">
      <alignment horizontal="right" vertical="center" wrapText="1"/>
      <protection hidden="1"/>
    </xf>
    <xf numFmtId="31" fontId="31" fillId="0" borderId="8" xfId="0" applyNumberFormat="1" applyFont="1" applyBorder="1" applyAlignment="1" applyProtection="1">
      <alignment horizontal="right" vertical="center" wrapText="1"/>
      <protection hidden="1"/>
    </xf>
    <xf numFmtId="177" fontId="31" fillId="0" borderId="20" xfId="0" applyNumberFormat="1" applyFont="1" applyBorder="1" applyAlignment="1" applyProtection="1">
      <alignment horizontal="center" vertical="center" wrapText="1"/>
      <protection hidden="1"/>
    </xf>
    <xf numFmtId="177" fontId="31" fillId="0" borderId="8" xfId="0" applyNumberFormat="1" applyFont="1" applyBorder="1" applyAlignment="1" applyProtection="1">
      <alignment horizontal="center" vertical="center" wrapText="1"/>
      <protection hidden="1"/>
    </xf>
    <xf numFmtId="177" fontId="3" fillId="0" borderId="20" xfId="0" applyNumberFormat="1" applyFont="1" applyBorder="1" applyAlignment="1" applyProtection="1">
      <alignment horizontal="center" vertical="center"/>
      <protection hidden="1"/>
    </xf>
    <xf numFmtId="49" fontId="3" fillId="0" borderId="20" xfId="0" applyNumberFormat="1" applyFont="1" applyBorder="1" applyAlignment="1" applyProtection="1">
      <alignment horizontal="left" vertical="center"/>
      <protection hidden="1"/>
    </xf>
    <xf numFmtId="49" fontId="3" fillId="0" borderId="21" xfId="0" applyNumberFormat="1" applyFont="1" applyBorder="1" applyAlignment="1" applyProtection="1">
      <alignment horizontal="left" vertical="center"/>
      <protection hidden="1"/>
    </xf>
    <xf numFmtId="49" fontId="3" fillId="0" borderId="8" xfId="0" applyNumberFormat="1" applyFont="1" applyBorder="1" applyAlignment="1" applyProtection="1">
      <alignment horizontal="left" vertical="center"/>
      <protection hidden="1"/>
    </xf>
    <xf numFmtId="49" fontId="3" fillId="0" borderId="24" xfId="0" applyNumberFormat="1" applyFont="1" applyBorder="1" applyAlignment="1" applyProtection="1">
      <alignment horizontal="left" vertical="center"/>
      <protection hidden="1"/>
    </xf>
    <xf numFmtId="0" fontId="31" fillId="0" borderId="12" xfId="0" applyFont="1" applyBorder="1" applyAlignment="1" applyProtection="1">
      <alignment horizontal="center" vertical="center" wrapText="1"/>
      <protection hidden="1"/>
    </xf>
    <xf numFmtId="0" fontId="31" fillId="0" borderId="10" xfId="0" applyFont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 applyProtection="1">
      <alignment horizontal="right" vertical="center"/>
      <protection hidden="1"/>
    </xf>
    <xf numFmtId="0" fontId="3" fillId="0" borderId="11" xfId="0" applyFont="1" applyBorder="1" applyAlignment="1" applyProtection="1">
      <alignment horizontal="right" vertical="center"/>
      <protection hidden="1"/>
    </xf>
    <xf numFmtId="0" fontId="31" fillId="4" borderId="4" xfId="0" applyFont="1" applyFill="1" applyBorder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6" xfId="0" applyFont="1" applyFill="1" applyBorder="1" applyAlignment="1" applyProtection="1">
      <alignment horizontal="left" vertical="center" wrapText="1"/>
      <protection hidden="1"/>
    </xf>
    <xf numFmtId="0" fontId="31" fillId="4" borderId="4" xfId="0" applyFont="1" applyFill="1" applyBorder="1" applyAlignment="1" applyProtection="1">
      <alignment horizontal="left" vertical="distributed" wrapText="1"/>
      <protection hidden="1"/>
    </xf>
    <xf numFmtId="0" fontId="31" fillId="4" borderId="0" xfId="0" applyFont="1" applyFill="1" applyAlignment="1" applyProtection="1">
      <alignment horizontal="left" vertical="distributed" wrapText="1"/>
      <protection hidden="1"/>
    </xf>
    <xf numFmtId="0" fontId="31" fillId="4" borderId="6" xfId="0" applyFont="1" applyFill="1" applyBorder="1" applyAlignment="1" applyProtection="1">
      <alignment horizontal="left" vertical="distributed" wrapText="1"/>
      <protection hidden="1"/>
    </xf>
    <xf numFmtId="0" fontId="18" fillId="0" borderId="102" xfId="0" applyFont="1" applyBorder="1" applyAlignment="1" applyProtection="1">
      <alignment horizontal="center" vertical="top" wrapText="1"/>
      <protection hidden="1"/>
    </xf>
    <xf numFmtId="0" fontId="18" fillId="0" borderId="103" xfId="0" applyFont="1" applyBorder="1" applyAlignment="1" applyProtection="1">
      <alignment horizontal="center" vertical="top" wrapText="1"/>
      <protection hidden="1"/>
    </xf>
    <xf numFmtId="0" fontId="18" fillId="0" borderId="104" xfId="0" applyFont="1" applyBorder="1" applyAlignment="1" applyProtection="1">
      <alignment horizontal="center" vertical="top" wrapText="1"/>
      <protection hidden="1"/>
    </xf>
    <xf numFmtId="0" fontId="18" fillId="0" borderId="105" xfId="0" applyFont="1" applyBorder="1" applyAlignment="1" applyProtection="1">
      <alignment horizontal="center" vertical="top" wrapText="1"/>
      <protection hidden="1"/>
    </xf>
    <xf numFmtId="0" fontId="18" fillId="0" borderId="106" xfId="0" applyFont="1" applyBorder="1" applyAlignment="1" applyProtection="1">
      <alignment horizontal="center" vertical="top" wrapText="1"/>
      <protection hidden="1"/>
    </xf>
    <xf numFmtId="0" fontId="18" fillId="0" borderId="107" xfId="0" applyFont="1" applyBorder="1" applyAlignment="1" applyProtection="1">
      <alignment horizontal="center" vertical="top" wrapText="1"/>
      <protection hidden="1"/>
    </xf>
    <xf numFmtId="0" fontId="18" fillId="0" borderId="111" xfId="0" applyFont="1" applyBorder="1" applyAlignment="1" applyProtection="1">
      <alignment horizontal="center" vertical="top" wrapText="1"/>
      <protection hidden="1"/>
    </xf>
    <xf numFmtId="0" fontId="18" fillId="0" borderId="112" xfId="0" applyFont="1" applyBorder="1" applyAlignment="1" applyProtection="1">
      <alignment horizontal="center" vertical="top" wrapText="1"/>
      <protection hidden="1"/>
    </xf>
    <xf numFmtId="0" fontId="18" fillId="0" borderId="108" xfId="0" applyFont="1" applyBorder="1" applyAlignment="1" applyProtection="1">
      <alignment horizontal="center" vertical="top" wrapText="1"/>
      <protection hidden="1"/>
    </xf>
    <xf numFmtId="0" fontId="18" fillId="0" borderId="110" xfId="0" applyFont="1" applyBorder="1" applyAlignment="1" applyProtection="1">
      <alignment horizontal="center" vertical="top" wrapText="1"/>
      <protection hidden="1"/>
    </xf>
    <xf numFmtId="0" fontId="18" fillId="0" borderId="113" xfId="0" applyFont="1" applyBorder="1" applyAlignment="1" applyProtection="1">
      <alignment horizontal="center" vertical="top" wrapText="1"/>
      <protection hidden="1"/>
    </xf>
    <xf numFmtId="0" fontId="33" fillId="0" borderId="22" xfId="0" applyFont="1" applyBorder="1" applyAlignment="1" applyProtection="1">
      <alignment horizontal="center" vertical="center"/>
      <protection hidden="1"/>
    </xf>
    <xf numFmtId="0" fontId="33" fillId="0" borderId="20" xfId="0" applyFont="1" applyBorder="1" applyAlignment="1" applyProtection="1">
      <alignment horizontal="center" vertical="center"/>
      <protection hidden="1"/>
    </xf>
    <xf numFmtId="0" fontId="33" fillId="0" borderId="46" xfId="0" applyFont="1" applyBorder="1" applyAlignment="1" applyProtection="1">
      <alignment horizontal="center" vertical="center"/>
      <protection hidden="1"/>
    </xf>
    <xf numFmtId="0" fontId="33" fillId="0" borderId="4" xfId="0" applyFont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33" fillId="0" borderId="6" xfId="0" applyFont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11">
    <dxf>
      <font>
        <color theme="0"/>
      </font>
    </dxf>
    <dxf>
      <font>
        <color theme="0"/>
      </font>
    </dxf>
    <dxf>
      <font>
        <b val="0"/>
        <i val="0"/>
        <color auto="1"/>
      </font>
      <numFmt numFmtId="184" formatCode="\✔"/>
    </dxf>
    <dxf>
      <font>
        <color theme="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9999"/>
      <color rgb="FFFF0066"/>
      <color rgb="FF9BFF9B"/>
      <color rgb="FFFFCCFF"/>
      <color rgb="FFFFADAF"/>
      <color rgb="FFFBFED6"/>
      <color rgb="FFFF7C80"/>
      <color rgb="FFFFB7B7"/>
      <color rgb="FFFFA7A7"/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L$26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AL$27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L$19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AL$23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fmlaLink="申請書!$AL$26" noThreeD="1"/>
</file>

<file path=xl/ctrlProps/ctrlProp48.xml><?xml version="1.0" encoding="utf-8"?>
<formControlPr xmlns="http://schemas.microsoft.com/office/spreadsheetml/2009/9/main" objectType="CheckBox" fmlaLink="申請書!$AL$27" lockText="1" noThreeD="1"/>
</file>

<file path=xl/ctrlProps/ctrlProp49.xml><?xml version="1.0" encoding="utf-8"?>
<formControlPr xmlns="http://schemas.microsoft.com/office/spreadsheetml/2009/9/main" objectType="CheckBox" fmlaLink="申請書!$AL$23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申請書!$AL$19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fmlaLink="申請書!$AL$26" noThreeD="1"/>
</file>

<file path=xl/ctrlProps/ctrlProp53.xml><?xml version="1.0" encoding="utf-8"?>
<formControlPr xmlns="http://schemas.microsoft.com/office/spreadsheetml/2009/9/main" objectType="CheckBox" fmlaLink="申請書!$AL$27" lockText="1" noThreeD="1"/>
</file>

<file path=xl/ctrlProps/ctrlProp54.xml><?xml version="1.0" encoding="utf-8"?>
<formControlPr xmlns="http://schemas.microsoft.com/office/spreadsheetml/2009/9/main" objectType="CheckBox" fmlaLink="申請書!$AL$23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fmlaLink="申請書!$AL$26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167640</xdr:colOff>
      <xdr:row>7</xdr:row>
      <xdr:rowOff>350520</xdr:rowOff>
    </xdr:from>
    <xdr:to>
      <xdr:col>71</xdr:col>
      <xdr:colOff>190500</xdr:colOff>
      <xdr:row>7</xdr:row>
      <xdr:rowOff>365760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30D3BE8F-3491-1F6E-09C2-0DBD053DE129}"/>
            </a:ext>
          </a:extLst>
        </xdr:cNvPr>
        <xdr:cNvCxnSpPr/>
      </xdr:nvCxnSpPr>
      <xdr:spPr>
        <a:xfrm flipV="1">
          <a:off x="10797540" y="1927860"/>
          <a:ext cx="3223260" cy="15240"/>
        </a:xfrm>
        <a:prstGeom prst="line">
          <a:avLst/>
        </a:prstGeom>
        <a:ln w="127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198120</xdr:colOff>
      <xdr:row>12</xdr:row>
      <xdr:rowOff>22860</xdr:rowOff>
    </xdr:from>
    <xdr:to>
      <xdr:col>65</xdr:col>
      <xdr:colOff>220980</xdr:colOff>
      <xdr:row>12</xdr:row>
      <xdr:rowOff>38100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3B16C156-1225-4CD6-B0E4-ECD6F988BF30}"/>
            </a:ext>
          </a:extLst>
        </xdr:cNvPr>
        <xdr:cNvCxnSpPr/>
      </xdr:nvCxnSpPr>
      <xdr:spPr>
        <a:xfrm flipV="1">
          <a:off x="9494520" y="2994660"/>
          <a:ext cx="3223260" cy="15240"/>
        </a:xfrm>
        <a:prstGeom prst="line">
          <a:avLst/>
        </a:prstGeom>
        <a:ln w="127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167640</xdr:colOff>
      <xdr:row>13</xdr:row>
      <xdr:rowOff>0</xdr:rowOff>
    </xdr:from>
    <xdr:to>
      <xdr:col>71</xdr:col>
      <xdr:colOff>190500</xdr:colOff>
      <xdr:row>13</xdr:row>
      <xdr:rowOff>15240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7EB25029-979B-41F4-9CA7-61D91869EB36}"/>
            </a:ext>
          </a:extLst>
        </xdr:cNvPr>
        <xdr:cNvCxnSpPr/>
      </xdr:nvCxnSpPr>
      <xdr:spPr>
        <a:xfrm flipV="1">
          <a:off x="10797540" y="3215640"/>
          <a:ext cx="3223260" cy="15240"/>
        </a:xfrm>
        <a:prstGeom prst="line">
          <a:avLst/>
        </a:prstGeom>
        <a:ln w="127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68580</xdr:colOff>
          <xdr:row>20</xdr:row>
          <xdr:rowOff>152400</xdr:rowOff>
        </xdr:from>
        <xdr:to>
          <xdr:col>29</xdr:col>
          <xdr:colOff>7620</xdr:colOff>
          <xdr:row>20</xdr:row>
          <xdr:rowOff>350520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</xdr:row>
          <xdr:rowOff>99060</xdr:rowOff>
        </xdr:from>
        <xdr:to>
          <xdr:col>15</xdr:col>
          <xdr:colOff>0</xdr:colOff>
          <xdr:row>18</xdr:row>
          <xdr:rowOff>312420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18</xdr:row>
          <xdr:rowOff>106680</xdr:rowOff>
        </xdr:from>
        <xdr:to>
          <xdr:col>22</xdr:col>
          <xdr:colOff>220980</xdr:colOff>
          <xdr:row>18</xdr:row>
          <xdr:rowOff>274320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18</xdr:row>
          <xdr:rowOff>106680</xdr:rowOff>
        </xdr:from>
        <xdr:to>
          <xdr:col>7</xdr:col>
          <xdr:colOff>22860</xdr:colOff>
          <xdr:row>18</xdr:row>
          <xdr:rowOff>297180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190500</xdr:colOff>
          <xdr:row>33</xdr:row>
          <xdr:rowOff>144780</xdr:rowOff>
        </xdr:from>
        <xdr:to>
          <xdr:col>24</xdr:col>
          <xdr:colOff>312420</xdr:colOff>
          <xdr:row>33</xdr:row>
          <xdr:rowOff>457200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190500</xdr:colOff>
          <xdr:row>36</xdr:row>
          <xdr:rowOff>152400</xdr:rowOff>
        </xdr:from>
        <xdr:to>
          <xdr:col>24</xdr:col>
          <xdr:colOff>312420</xdr:colOff>
          <xdr:row>36</xdr:row>
          <xdr:rowOff>480060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190500</xdr:colOff>
          <xdr:row>37</xdr:row>
          <xdr:rowOff>144780</xdr:rowOff>
        </xdr:from>
        <xdr:to>
          <xdr:col>24</xdr:col>
          <xdr:colOff>312420</xdr:colOff>
          <xdr:row>37</xdr:row>
          <xdr:rowOff>464820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45720</xdr:colOff>
          <xdr:row>46</xdr:row>
          <xdr:rowOff>182880</xdr:rowOff>
        </xdr:from>
        <xdr:to>
          <xdr:col>23</xdr:col>
          <xdr:colOff>45720</xdr:colOff>
          <xdr:row>46</xdr:row>
          <xdr:rowOff>457200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45720</xdr:colOff>
          <xdr:row>45</xdr:row>
          <xdr:rowOff>144780</xdr:rowOff>
        </xdr:from>
        <xdr:to>
          <xdr:col>23</xdr:col>
          <xdr:colOff>60960</xdr:colOff>
          <xdr:row>45</xdr:row>
          <xdr:rowOff>464820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22860</xdr:colOff>
          <xdr:row>33</xdr:row>
          <xdr:rowOff>144780</xdr:rowOff>
        </xdr:from>
        <xdr:to>
          <xdr:col>31</xdr:col>
          <xdr:colOff>45720</xdr:colOff>
          <xdr:row>33</xdr:row>
          <xdr:rowOff>457200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68580</xdr:colOff>
          <xdr:row>36</xdr:row>
          <xdr:rowOff>152400</xdr:rowOff>
        </xdr:from>
        <xdr:to>
          <xdr:col>32</xdr:col>
          <xdr:colOff>30480</xdr:colOff>
          <xdr:row>36</xdr:row>
          <xdr:rowOff>480060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68580</xdr:colOff>
          <xdr:row>46</xdr:row>
          <xdr:rowOff>160020</xdr:rowOff>
        </xdr:from>
        <xdr:to>
          <xdr:col>32</xdr:col>
          <xdr:colOff>144780</xdr:colOff>
          <xdr:row>46</xdr:row>
          <xdr:rowOff>441960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60960</xdr:colOff>
          <xdr:row>45</xdr:row>
          <xdr:rowOff>121920</xdr:rowOff>
        </xdr:from>
        <xdr:to>
          <xdr:col>32</xdr:col>
          <xdr:colOff>137160</xdr:colOff>
          <xdr:row>45</xdr:row>
          <xdr:rowOff>441960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251460</xdr:colOff>
          <xdr:row>30</xdr:row>
          <xdr:rowOff>198120</xdr:rowOff>
        </xdr:from>
        <xdr:to>
          <xdr:col>23</xdr:col>
          <xdr:colOff>22860</xdr:colOff>
          <xdr:row>32</xdr:row>
          <xdr:rowOff>45720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68580</xdr:colOff>
          <xdr:row>30</xdr:row>
          <xdr:rowOff>114300</xdr:rowOff>
        </xdr:from>
        <xdr:to>
          <xdr:col>31</xdr:col>
          <xdr:colOff>76200</xdr:colOff>
          <xdr:row>30</xdr:row>
          <xdr:rowOff>502920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241828</xdr:colOff>
          <xdr:row>30</xdr:row>
          <xdr:rowOff>137513</xdr:rowOff>
        </xdr:from>
        <xdr:to>
          <xdr:col>12</xdr:col>
          <xdr:colOff>121572</xdr:colOff>
          <xdr:row>46</xdr:row>
          <xdr:rowOff>504825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42AAE3B7-4803-4F55-BBA4-0229D02F0E33}"/>
                </a:ext>
              </a:extLst>
            </xdr:cNvPr>
            <xdr:cNvGrpSpPr/>
          </xdr:nvGrpSpPr>
          <xdr:grpSpPr>
            <a:xfrm>
              <a:off x="2578628" y="14158313"/>
              <a:ext cx="463944" cy="10120912"/>
              <a:chOff x="2448998" y="11768949"/>
              <a:chExt cx="361454" cy="8949576"/>
            </a:xfrm>
          </xdr:grpSpPr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100-00000E080000}"/>
                  </a:ext>
                </a:extLst>
              </xdr:cNvPr>
              <xdr:cNvSpPr/>
            </xdr:nvSpPr>
            <xdr:spPr bwMode="auto">
              <a:xfrm>
                <a:off x="2464227" y="11768949"/>
                <a:ext cx="346225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100-00000F080000}"/>
                  </a:ext>
                </a:extLst>
              </xdr:cNvPr>
              <xdr:cNvSpPr/>
            </xdr:nvSpPr>
            <xdr:spPr bwMode="auto">
              <a:xfrm>
                <a:off x="2464238" y="12305512"/>
                <a:ext cx="315748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100-000010080000}"/>
                  </a:ext>
                </a:extLst>
              </xdr:cNvPr>
              <xdr:cNvSpPr/>
            </xdr:nvSpPr>
            <xdr:spPr bwMode="auto">
              <a:xfrm>
                <a:off x="2464238" y="13401478"/>
                <a:ext cx="330988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100-000011080000}"/>
                  </a:ext>
                </a:extLst>
              </xdr:cNvPr>
              <xdr:cNvSpPr/>
            </xdr:nvSpPr>
            <xdr:spPr bwMode="auto">
              <a:xfrm>
                <a:off x="2456319" y="14460543"/>
                <a:ext cx="330988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100-000012080000}"/>
                  </a:ext>
                </a:extLst>
              </xdr:cNvPr>
              <xdr:cNvSpPr/>
            </xdr:nvSpPr>
            <xdr:spPr bwMode="auto">
              <a:xfrm>
                <a:off x="2449597" y="15029984"/>
                <a:ext cx="330988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7" name="Check Box 19" hidden="1">
                <a:extLst>
                  <a:ext uri="{63B3BB69-23CF-44E3-9099-C40C66FF867C}">
                    <a14:compatExt spid="_x0000_s2067"/>
                  </a:ext>
                  <a:ext uri="{FF2B5EF4-FFF2-40B4-BE49-F238E27FC236}">
                    <a16:creationId xmlns:a16="http://schemas.microsoft.com/office/drawing/2014/main" id="{00000000-0008-0000-0100-000013080000}"/>
                  </a:ext>
                </a:extLst>
              </xdr:cNvPr>
              <xdr:cNvSpPr/>
            </xdr:nvSpPr>
            <xdr:spPr bwMode="auto">
              <a:xfrm>
                <a:off x="2463639" y="16042346"/>
                <a:ext cx="330988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100-000014080000}"/>
                  </a:ext>
                </a:extLst>
              </xdr:cNvPr>
              <xdr:cNvSpPr/>
            </xdr:nvSpPr>
            <xdr:spPr bwMode="auto">
              <a:xfrm>
                <a:off x="2478281" y="17128693"/>
                <a:ext cx="330988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100-000015080000}"/>
                  </a:ext>
                </a:extLst>
              </xdr:cNvPr>
              <xdr:cNvSpPr/>
            </xdr:nvSpPr>
            <xdr:spPr bwMode="auto">
              <a:xfrm>
                <a:off x="2448998" y="12864925"/>
                <a:ext cx="186208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100-000016080000}"/>
                  </a:ext>
                </a:extLst>
              </xdr:cNvPr>
              <xdr:cNvSpPr/>
            </xdr:nvSpPr>
            <xdr:spPr bwMode="auto">
              <a:xfrm>
                <a:off x="2448998" y="16615892"/>
                <a:ext cx="330988" cy="2971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  <a:ext uri="{FF2B5EF4-FFF2-40B4-BE49-F238E27FC236}">
                    <a16:creationId xmlns:a16="http://schemas.microsoft.com/office/drawing/2014/main" id="{00000000-0008-0000-0100-000017080000}"/>
                  </a:ext>
                </a:extLst>
              </xdr:cNvPr>
              <xdr:cNvSpPr/>
            </xdr:nvSpPr>
            <xdr:spPr bwMode="auto">
              <a:xfrm>
                <a:off x="2464238" y="15616270"/>
                <a:ext cx="330988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  <a:ext uri="{FF2B5EF4-FFF2-40B4-BE49-F238E27FC236}">
                    <a16:creationId xmlns:a16="http://schemas.microsoft.com/office/drawing/2014/main" id="{00000000-0008-0000-0100-000018080000}"/>
                  </a:ext>
                </a:extLst>
              </xdr:cNvPr>
              <xdr:cNvSpPr/>
            </xdr:nvSpPr>
            <xdr:spPr bwMode="auto">
              <a:xfrm>
                <a:off x="2475274" y="17712827"/>
                <a:ext cx="300508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3" name="Check Box 25" hidden="1">
                <a:extLst>
                  <a:ext uri="{63B3BB69-23CF-44E3-9099-C40C66FF867C}">
                    <a14:compatExt spid="_x0000_s2073"/>
                  </a:ext>
                  <a:ext uri="{FF2B5EF4-FFF2-40B4-BE49-F238E27FC236}">
                    <a16:creationId xmlns:a16="http://schemas.microsoft.com/office/drawing/2014/main" id="{00000000-0008-0000-0100-000019080000}"/>
                  </a:ext>
                </a:extLst>
              </xdr:cNvPr>
              <xdr:cNvSpPr/>
            </xdr:nvSpPr>
            <xdr:spPr bwMode="auto">
              <a:xfrm>
                <a:off x="2475274" y="18750718"/>
                <a:ext cx="330988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4" name="Check Box 26" hidden="1">
                <a:extLst>
                  <a:ext uri="{63B3BB69-23CF-44E3-9099-C40C66FF867C}">
                    <a14:compatExt spid="_x0000_s2074"/>
                  </a:ext>
                  <a:ext uri="{FF2B5EF4-FFF2-40B4-BE49-F238E27FC236}">
                    <a16:creationId xmlns:a16="http://schemas.microsoft.com/office/drawing/2014/main" id="{00000000-0008-0000-0100-00001A080000}"/>
                  </a:ext>
                </a:extLst>
              </xdr:cNvPr>
              <xdr:cNvSpPr/>
            </xdr:nvSpPr>
            <xdr:spPr bwMode="auto">
              <a:xfrm>
                <a:off x="2475274" y="18198925"/>
                <a:ext cx="330988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5" name="Check Box 27" hidden="1">
                <a:extLst>
                  <a:ext uri="{63B3BB69-23CF-44E3-9099-C40C66FF867C}">
                    <a14:compatExt spid="_x0000_s2075"/>
                  </a:ext>
                  <a:ext uri="{FF2B5EF4-FFF2-40B4-BE49-F238E27FC236}">
                    <a16:creationId xmlns:a16="http://schemas.microsoft.com/office/drawing/2014/main" id="{00000000-0008-0000-0100-00001B080000}"/>
                  </a:ext>
                </a:extLst>
              </xdr:cNvPr>
              <xdr:cNvSpPr/>
            </xdr:nvSpPr>
            <xdr:spPr bwMode="auto">
              <a:xfrm>
                <a:off x="2475274" y="19302511"/>
                <a:ext cx="330988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6" name="Check Box 28" hidden="1">
                <a:extLst>
                  <a:ext uri="{63B3BB69-23CF-44E3-9099-C40C66FF867C}">
                    <a14:compatExt spid="_x0000_s2076"/>
                  </a:ext>
                  <a:ext uri="{FF2B5EF4-FFF2-40B4-BE49-F238E27FC236}">
                    <a16:creationId xmlns:a16="http://schemas.microsoft.com/office/drawing/2014/main" id="{00000000-0008-0000-0100-00001C080000}"/>
                  </a:ext>
                </a:extLst>
              </xdr:cNvPr>
              <xdr:cNvSpPr/>
            </xdr:nvSpPr>
            <xdr:spPr bwMode="auto">
              <a:xfrm>
                <a:off x="2475274" y="20444205"/>
                <a:ext cx="330988" cy="2743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7" name="Check Box 29" hidden="1">
                <a:extLst>
                  <a:ext uri="{63B3BB69-23CF-44E3-9099-C40C66FF867C}">
                    <a14:compatExt spid="_x0000_s2077"/>
                  </a:ext>
                  <a:ext uri="{FF2B5EF4-FFF2-40B4-BE49-F238E27FC236}">
                    <a16:creationId xmlns:a16="http://schemas.microsoft.com/office/drawing/2014/main" id="{00000000-0008-0000-0100-00001D080000}"/>
                  </a:ext>
                </a:extLst>
              </xdr:cNvPr>
              <xdr:cNvSpPr/>
            </xdr:nvSpPr>
            <xdr:spPr bwMode="auto">
              <a:xfrm>
                <a:off x="2475274" y="19869545"/>
                <a:ext cx="330988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4384</xdr:colOff>
          <xdr:row>30</xdr:row>
          <xdr:rowOff>113863</xdr:rowOff>
        </xdr:from>
        <xdr:to>
          <xdr:col>19</xdr:col>
          <xdr:colOff>26580</xdr:colOff>
          <xdr:row>46</xdr:row>
          <xdr:rowOff>504825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2B06CDC5-C8BB-4181-B51F-371555085079}"/>
                </a:ext>
              </a:extLst>
            </xdr:cNvPr>
            <xdr:cNvGrpSpPr/>
          </xdr:nvGrpSpPr>
          <xdr:grpSpPr>
            <a:xfrm>
              <a:off x="3992184" y="14134663"/>
              <a:ext cx="263496" cy="10144562"/>
              <a:chOff x="2448998" y="11768957"/>
              <a:chExt cx="368073" cy="8988302"/>
            </a:xfrm>
          </xdr:grpSpPr>
          <xdr:sp macro="" textlink="">
            <xdr:nvSpPr>
              <xdr:cNvPr id="2078" name="Check Box 30" hidden="1">
                <a:extLst>
                  <a:ext uri="{63B3BB69-23CF-44E3-9099-C40C66FF867C}">
                    <a14:compatExt spid="_x0000_s2078"/>
                  </a:ext>
                  <a:ext uri="{FF2B5EF4-FFF2-40B4-BE49-F238E27FC236}">
                    <a16:creationId xmlns:a16="http://schemas.microsoft.com/office/drawing/2014/main" id="{00000000-0008-0000-0100-00001E080000}"/>
                  </a:ext>
                </a:extLst>
              </xdr:cNvPr>
              <xdr:cNvSpPr/>
            </xdr:nvSpPr>
            <xdr:spPr bwMode="auto">
              <a:xfrm>
                <a:off x="2464239" y="11768957"/>
                <a:ext cx="346229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9" name="Check Box 31" hidden="1">
                <a:extLst>
                  <a:ext uri="{63B3BB69-23CF-44E3-9099-C40C66FF867C}">
                    <a14:compatExt spid="_x0000_s2079"/>
                  </a:ext>
                  <a:ext uri="{FF2B5EF4-FFF2-40B4-BE49-F238E27FC236}">
                    <a16:creationId xmlns:a16="http://schemas.microsoft.com/office/drawing/2014/main" id="{00000000-0008-0000-0100-00001F080000}"/>
                  </a:ext>
                </a:extLst>
              </xdr:cNvPr>
              <xdr:cNvSpPr/>
            </xdr:nvSpPr>
            <xdr:spPr bwMode="auto">
              <a:xfrm>
                <a:off x="2464239" y="12305512"/>
                <a:ext cx="315747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0" name="Check Box 32" hidden="1">
                <a:extLst>
                  <a:ext uri="{63B3BB69-23CF-44E3-9099-C40C66FF867C}">
                    <a14:compatExt spid="_x0000_s2080"/>
                  </a:ext>
                  <a:ext uri="{FF2B5EF4-FFF2-40B4-BE49-F238E27FC236}">
                    <a16:creationId xmlns:a16="http://schemas.microsoft.com/office/drawing/2014/main" id="{00000000-0008-0000-0100-000020080000}"/>
                  </a:ext>
                </a:extLst>
              </xdr:cNvPr>
              <xdr:cNvSpPr/>
            </xdr:nvSpPr>
            <xdr:spPr bwMode="auto">
              <a:xfrm>
                <a:off x="2464239" y="13401478"/>
                <a:ext cx="330987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1" name="Check Box 33" hidden="1">
                <a:extLst>
                  <a:ext uri="{63B3BB69-23CF-44E3-9099-C40C66FF867C}">
                    <a14:compatExt spid="_x0000_s2081"/>
                  </a:ext>
                  <a:ext uri="{FF2B5EF4-FFF2-40B4-BE49-F238E27FC236}">
                    <a16:creationId xmlns:a16="http://schemas.microsoft.com/office/drawing/2014/main" id="{00000000-0008-0000-0100-000021080000}"/>
                  </a:ext>
                </a:extLst>
              </xdr:cNvPr>
              <xdr:cNvSpPr/>
            </xdr:nvSpPr>
            <xdr:spPr bwMode="auto">
              <a:xfrm>
                <a:off x="2448998" y="14553932"/>
                <a:ext cx="330987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2" name="Check Box 34" hidden="1">
                <a:extLst>
                  <a:ext uri="{63B3BB69-23CF-44E3-9099-C40C66FF867C}">
                    <a14:compatExt spid="_x0000_s2082"/>
                  </a:ext>
                  <a:ext uri="{FF2B5EF4-FFF2-40B4-BE49-F238E27FC236}">
                    <a16:creationId xmlns:a16="http://schemas.microsoft.com/office/drawing/2014/main" id="{00000000-0008-0000-0100-000022080000}"/>
                  </a:ext>
                </a:extLst>
              </xdr:cNvPr>
              <xdr:cNvSpPr/>
            </xdr:nvSpPr>
            <xdr:spPr bwMode="auto">
              <a:xfrm>
                <a:off x="2464239" y="15072097"/>
                <a:ext cx="330987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3" name="Check Box 35" hidden="1">
                <a:extLst>
                  <a:ext uri="{63B3BB69-23CF-44E3-9099-C40C66FF867C}">
                    <a14:compatExt spid="_x0000_s2083"/>
                  </a:ext>
                  <a:ext uri="{FF2B5EF4-FFF2-40B4-BE49-F238E27FC236}">
                    <a16:creationId xmlns:a16="http://schemas.microsoft.com/office/drawing/2014/main" id="{00000000-0008-0000-0100-000023080000}"/>
                  </a:ext>
                </a:extLst>
              </xdr:cNvPr>
              <xdr:cNvSpPr/>
            </xdr:nvSpPr>
            <xdr:spPr bwMode="auto">
              <a:xfrm>
                <a:off x="2448998" y="16236369"/>
                <a:ext cx="330987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4" name="Check Box 36" hidden="1">
                <a:extLst>
                  <a:ext uri="{63B3BB69-23CF-44E3-9099-C40C66FF867C}">
                    <a14:compatExt spid="_x0000_s2084"/>
                  </a:ext>
                  <a:ext uri="{FF2B5EF4-FFF2-40B4-BE49-F238E27FC236}">
                    <a16:creationId xmlns:a16="http://schemas.microsoft.com/office/drawing/2014/main" id="{00000000-0008-0000-0100-000024080000}"/>
                  </a:ext>
                </a:extLst>
              </xdr:cNvPr>
              <xdr:cNvSpPr/>
            </xdr:nvSpPr>
            <xdr:spPr bwMode="auto">
              <a:xfrm>
                <a:off x="2448999" y="12864925"/>
                <a:ext cx="315571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5" name="Check Box 37" hidden="1">
                <a:extLst>
                  <a:ext uri="{63B3BB69-23CF-44E3-9099-C40C66FF867C}">
                    <a14:compatExt spid="_x0000_s2085"/>
                  </a:ext>
                  <a:ext uri="{FF2B5EF4-FFF2-40B4-BE49-F238E27FC236}">
                    <a16:creationId xmlns:a16="http://schemas.microsoft.com/office/drawing/2014/main" id="{00000000-0008-0000-0100-000025080000}"/>
                  </a:ext>
                </a:extLst>
              </xdr:cNvPr>
              <xdr:cNvSpPr/>
            </xdr:nvSpPr>
            <xdr:spPr bwMode="auto">
              <a:xfrm>
                <a:off x="2461991" y="16789281"/>
                <a:ext cx="330987" cy="2971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6" name="Check Box 38" hidden="1">
                <a:extLst>
                  <a:ext uri="{63B3BB69-23CF-44E3-9099-C40C66FF867C}">
                    <a14:compatExt spid="_x0000_s2086"/>
                  </a:ext>
                  <a:ext uri="{FF2B5EF4-FFF2-40B4-BE49-F238E27FC236}">
                    <a16:creationId xmlns:a16="http://schemas.microsoft.com/office/drawing/2014/main" id="{00000000-0008-0000-0100-000026080000}"/>
                  </a:ext>
                </a:extLst>
              </xdr:cNvPr>
              <xdr:cNvSpPr/>
            </xdr:nvSpPr>
            <xdr:spPr bwMode="auto">
              <a:xfrm>
                <a:off x="2464239" y="15616270"/>
                <a:ext cx="330987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7" name="Check Box 39" hidden="1">
                <a:extLst>
                  <a:ext uri="{63B3BB69-23CF-44E3-9099-C40C66FF867C}">
                    <a14:compatExt spid="_x0000_s2087"/>
                  </a:ext>
                  <a:ext uri="{FF2B5EF4-FFF2-40B4-BE49-F238E27FC236}">
                    <a16:creationId xmlns:a16="http://schemas.microsoft.com/office/drawing/2014/main" id="{00000000-0008-0000-0100-000027080000}"/>
                  </a:ext>
                </a:extLst>
              </xdr:cNvPr>
              <xdr:cNvSpPr/>
            </xdr:nvSpPr>
            <xdr:spPr bwMode="auto">
              <a:xfrm>
                <a:off x="2475274" y="17741924"/>
                <a:ext cx="300507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8" name="Check Box 40" hidden="1">
                <a:extLst>
                  <a:ext uri="{63B3BB69-23CF-44E3-9099-C40C66FF867C}">
                    <a14:compatExt spid="_x0000_s2088"/>
                  </a:ext>
                  <a:ext uri="{FF2B5EF4-FFF2-40B4-BE49-F238E27FC236}">
                    <a16:creationId xmlns:a16="http://schemas.microsoft.com/office/drawing/2014/main" id="{00000000-0008-0000-0100-000028080000}"/>
                  </a:ext>
                </a:extLst>
              </xdr:cNvPr>
              <xdr:cNvSpPr/>
            </xdr:nvSpPr>
            <xdr:spPr bwMode="auto">
              <a:xfrm>
                <a:off x="2486084" y="18828204"/>
                <a:ext cx="330987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89" name="Check Box 41" hidden="1">
                <a:extLst>
                  <a:ext uri="{63B3BB69-23CF-44E3-9099-C40C66FF867C}">
                    <a14:compatExt spid="_x0000_s2089"/>
                  </a:ext>
                  <a:ext uri="{FF2B5EF4-FFF2-40B4-BE49-F238E27FC236}">
                    <a16:creationId xmlns:a16="http://schemas.microsoft.com/office/drawing/2014/main" id="{00000000-0008-0000-0100-000029080000}"/>
                  </a:ext>
                </a:extLst>
              </xdr:cNvPr>
              <xdr:cNvSpPr/>
            </xdr:nvSpPr>
            <xdr:spPr bwMode="auto">
              <a:xfrm>
                <a:off x="2475274" y="18266725"/>
                <a:ext cx="330987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0" name="Check Box 42" hidden="1">
                <a:extLst>
                  <a:ext uri="{63B3BB69-23CF-44E3-9099-C40C66FF867C}">
                    <a14:compatExt spid="_x0000_s2090"/>
                  </a:ext>
                  <a:ext uri="{FF2B5EF4-FFF2-40B4-BE49-F238E27FC236}">
                    <a16:creationId xmlns:a16="http://schemas.microsoft.com/office/drawing/2014/main" id="{00000000-0008-0000-0100-00002A080000}"/>
                  </a:ext>
                </a:extLst>
              </xdr:cNvPr>
              <xdr:cNvSpPr/>
            </xdr:nvSpPr>
            <xdr:spPr bwMode="auto">
              <a:xfrm>
                <a:off x="2475274" y="19360623"/>
                <a:ext cx="330987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1" name="Check Box 43" hidden="1">
                <a:extLst>
                  <a:ext uri="{63B3BB69-23CF-44E3-9099-C40C66FF867C}">
                    <a14:compatExt spid="_x0000_s2091"/>
                  </a:ext>
                  <a:ext uri="{FF2B5EF4-FFF2-40B4-BE49-F238E27FC236}">
                    <a16:creationId xmlns:a16="http://schemas.microsoft.com/office/drawing/2014/main" id="{00000000-0008-0000-0100-00002B080000}"/>
                  </a:ext>
                </a:extLst>
              </xdr:cNvPr>
              <xdr:cNvSpPr/>
            </xdr:nvSpPr>
            <xdr:spPr bwMode="auto">
              <a:xfrm>
                <a:off x="2464456" y="20482939"/>
                <a:ext cx="330987" cy="2743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92" name="Check Box 44" hidden="1">
                <a:extLst>
                  <a:ext uri="{63B3BB69-23CF-44E3-9099-C40C66FF867C}">
                    <a14:compatExt spid="_x0000_s2092"/>
                  </a:ext>
                  <a:ext uri="{FF2B5EF4-FFF2-40B4-BE49-F238E27FC236}">
                    <a16:creationId xmlns:a16="http://schemas.microsoft.com/office/drawing/2014/main" id="{00000000-0008-0000-0100-00002C080000}"/>
                  </a:ext>
                </a:extLst>
              </xdr:cNvPr>
              <xdr:cNvSpPr/>
            </xdr:nvSpPr>
            <xdr:spPr bwMode="auto">
              <a:xfrm>
                <a:off x="2453641" y="19917973"/>
                <a:ext cx="330987" cy="3200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65</xdr:row>
          <xdr:rowOff>22860</xdr:rowOff>
        </xdr:from>
        <xdr:to>
          <xdr:col>18</xdr:col>
          <xdr:colOff>0</xdr:colOff>
          <xdr:row>66</xdr:row>
          <xdr:rowOff>7620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65</xdr:row>
          <xdr:rowOff>22860</xdr:rowOff>
        </xdr:from>
        <xdr:to>
          <xdr:col>25</xdr:col>
          <xdr:colOff>0</xdr:colOff>
          <xdr:row>66</xdr:row>
          <xdr:rowOff>7620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65</xdr:row>
          <xdr:rowOff>30480</xdr:rowOff>
        </xdr:from>
        <xdr:to>
          <xdr:col>9</xdr:col>
          <xdr:colOff>0</xdr:colOff>
          <xdr:row>65</xdr:row>
          <xdr:rowOff>601980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144780</xdr:colOff>
          <xdr:row>67</xdr:row>
          <xdr:rowOff>99060</xdr:rowOff>
        </xdr:from>
        <xdr:to>
          <xdr:col>29</xdr:col>
          <xdr:colOff>22860</xdr:colOff>
          <xdr:row>67</xdr:row>
          <xdr:rowOff>373380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251460</xdr:colOff>
          <xdr:row>0</xdr:row>
          <xdr:rowOff>0</xdr:rowOff>
        </xdr:from>
        <xdr:to>
          <xdr:col>23</xdr:col>
          <xdr:colOff>22860</xdr:colOff>
          <xdr:row>4</xdr:row>
          <xdr:rowOff>30480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22860</xdr:rowOff>
        </xdr:from>
        <xdr:to>
          <xdr:col>16</xdr:col>
          <xdr:colOff>114300</xdr:colOff>
          <xdr:row>15</xdr:row>
          <xdr:rowOff>7620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2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220980</xdr:colOff>
          <xdr:row>14</xdr:row>
          <xdr:rowOff>30480</xdr:rowOff>
        </xdr:from>
        <xdr:to>
          <xdr:col>24</xdr:col>
          <xdr:colOff>426720</xdr:colOff>
          <xdr:row>15</xdr:row>
          <xdr:rowOff>22860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2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14</xdr:row>
          <xdr:rowOff>30480</xdr:rowOff>
        </xdr:from>
        <xdr:to>
          <xdr:col>8</xdr:col>
          <xdr:colOff>274320</xdr:colOff>
          <xdr:row>14</xdr:row>
          <xdr:rowOff>601980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2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144780</xdr:colOff>
          <xdr:row>16</xdr:row>
          <xdr:rowOff>160020</xdr:rowOff>
        </xdr:from>
        <xdr:to>
          <xdr:col>29</xdr:col>
          <xdr:colOff>22860</xdr:colOff>
          <xdr:row>16</xdr:row>
          <xdr:rowOff>441960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2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22860</xdr:rowOff>
        </xdr:from>
        <xdr:to>
          <xdr:col>16</xdr:col>
          <xdr:colOff>114300</xdr:colOff>
          <xdr:row>16</xdr:row>
          <xdr:rowOff>7620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2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makusa01\Desktop\riyoumoushikomi2.xlsx" TargetMode="External"/><Relationship Id="rId1" Type="http://schemas.openxmlformats.org/officeDocument/2006/relationships/externalLinkPath" Target="/Users/amakusa01/Desktop/riyoumoushikomi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LS210DD5C\share\01%20&#22825;&#33609;&#38738;&#24180;&#12398;&#23478;\&#25552;&#20986;&#26360;&#39006;&#12288;&#21508;\&#21033;&#29992;&#35377;&#21487;&#26360;&#30003;&#35531;&#26360;&#65297;.xlsx" TargetMode="External"/><Relationship Id="rId1" Type="http://schemas.openxmlformats.org/officeDocument/2006/relationships/externalLinkPath" Target="file:///\\LS210DD5C\share\01%20&#22825;&#33609;&#38738;&#24180;&#12398;&#23478;\&#25552;&#20986;&#26360;&#39006;&#12288;&#21508;\&#21033;&#29992;&#35377;&#21487;&#26360;&#30003;&#35531;&#26360;&#652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シート"/>
      <sheetName val="00.変更届"/>
      <sheetName val="00.記入例"/>
      <sheetName val="01.活動日程表 "/>
      <sheetName val="01.記入例"/>
      <sheetName val="02.食事教材注文票"/>
      <sheetName val="02.記入例 "/>
      <sheetName val="04.利用者一覧"/>
      <sheetName val="05.登山計画書"/>
      <sheetName val="06.記入例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1</v>
          </cell>
          <cell r="B2">
            <v>1</v>
          </cell>
          <cell r="E2" t="str">
            <v>　　福岡県</v>
          </cell>
        </row>
        <row r="3">
          <cell r="A3">
            <v>2</v>
          </cell>
          <cell r="B3">
            <v>2</v>
          </cell>
          <cell r="E3" t="str">
            <v>　　佐賀県</v>
          </cell>
        </row>
        <row r="4">
          <cell r="A4">
            <v>3</v>
          </cell>
          <cell r="B4">
            <v>3</v>
          </cell>
          <cell r="E4" t="str">
            <v>　　長崎県</v>
          </cell>
        </row>
        <row r="5">
          <cell r="A5">
            <v>4</v>
          </cell>
          <cell r="B5">
            <v>4</v>
          </cell>
          <cell r="E5" t="str">
            <v>　　熊本県</v>
          </cell>
        </row>
        <row r="6">
          <cell r="A6">
            <v>5</v>
          </cell>
          <cell r="B6">
            <v>5</v>
          </cell>
          <cell r="E6" t="str">
            <v>　　大分県</v>
          </cell>
        </row>
        <row r="7">
          <cell r="A7">
            <v>6</v>
          </cell>
          <cell r="B7">
            <v>6</v>
          </cell>
          <cell r="E7" t="str">
            <v>　　宮崎県</v>
          </cell>
        </row>
        <row r="8">
          <cell r="A8">
            <v>7</v>
          </cell>
          <cell r="B8">
            <v>7</v>
          </cell>
          <cell r="E8" t="str">
            <v>　鹿児島県</v>
          </cell>
        </row>
        <row r="9">
          <cell r="A9">
            <v>8</v>
          </cell>
          <cell r="B9">
            <v>8</v>
          </cell>
          <cell r="E9" t="str">
            <v>　　沖縄県</v>
          </cell>
        </row>
        <row r="10">
          <cell r="A10">
            <v>9</v>
          </cell>
          <cell r="B10">
            <v>9</v>
          </cell>
          <cell r="E10" t="str">
            <v>　　山口県</v>
          </cell>
        </row>
        <row r="11">
          <cell r="A11">
            <v>10</v>
          </cell>
          <cell r="B11">
            <v>10</v>
          </cell>
          <cell r="E11" t="str">
            <v>　　広島県</v>
          </cell>
        </row>
        <row r="12">
          <cell r="A12">
            <v>11</v>
          </cell>
          <cell r="B12">
            <v>11</v>
          </cell>
          <cell r="E12" t="str">
            <v>　　岡山県</v>
          </cell>
        </row>
        <row r="13">
          <cell r="A13">
            <v>12</v>
          </cell>
          <cell r="B13">
            <v>12</v>
          </cell>
          <cell r="E13" t="str">
            <v>　　島根県</v>
          </cell>
        </row>
        <row r="14">
          <cell r="B14">
            <v>13</v>
          </cell>
          <cell r="E14" t="str">
            <v>　　鳥取県</v>
          </cell>
        </row>
        <row r="15">
          <cell r="B15">
            <v>14</v>
          </cell>
          <cell r="E15" t="str">
            <v>　　高知県</v>
          </cell>
        </row>
        <row r="16">
          <cell r="B16">
            <v>15</v>
          </cell>
          <cell r="E16" t="str">
            <v>　　愛媛県</v>
          </cell>
        </row>
        <row r="17">
          <cell r="B17">
            <v>16</v>
          </cell>
          <cell r="E17" t="str">
            <v>　　香川県</v>
          </cell>
        </row>
        <row r="18">
          <cell r="B18">
            <v>17</v>
          </cell>
          <cell r="E18" t="str">
            <v>　　徳島県</v>
          </cell>
        </row>
        <row r="19">
          <cell r="B19">
            <v>18</v>
          </cell>
          <cell r="E19" t="str">
            <v>　和歌山県</v>
          </cell>
        </row>
        <row r="20">
          <cell r="B20">
            <v>19</v>
          </cell>
          <cell r="E20" t="str">
            <v>　　奈良県</v>
          </cell>
        </row>
        <row r="21">
          <cell r="B21">
            <v>20</v>
          </cell>
          <cell r="E21" t="str">
            <v>　　兵庫県</v>
          </cell>
        </row>
        <row r="22">
          <cell r="B22">
            <v>21</v>
          </cell>
          <cell r="E22" t="str">
            <v>　　大阪府</v>
          </cell>
        </row>
        <row r="23">
          <cell r="B23">
            <v>22</v>
          </cell>
          <cell r="E23" t="str">
            <v>　　京都府</v>
          </cell>
        </row>
        <row r="24">
          <cell r="B24">
            <v>23</v>
          </cell>
          <cell r="E24" t="str">
            <v>　　滋賀県</v>
          </cell>
        </row>
        <row r="25">
          <cell r="B25">
            <v>24</v>
          </cell>
          <cell r="E25" t="str">
            <v>　　三重県</v>
          </cell>
        </row>
        <row r="26">
          <cell r="B26">
            <v>25</v>
          </cell>
          <cell r="E26" t="str">
            <v>　　愛知県</v>
          </cell>
        </row>
        <row r="27">
          <cell r="B27">
            <v>26</v>
          </cell>
          <cell r="E27" t="str">
            <v>　　静岡県</v>
          </cell>
        </row>
        <row r="28">
          <cell r="B28">
            <v>27</v>
          </cell>
          <cell r="E28" t="str">
            <v>　　岐阜県</v>
          </cell>
        </row>
        <row r="29">
          <cell r="B29">
            <v>28</v>
          </cell>
          <cell r="E29" t="str">
            <v>　　長野県</v>
          </cell>
        </row>
        <row r="30">
          <cell r="B30">
            <v>29</v>
          </cell>
          <cell r="E30" t="str">
            <v>　　山梨県</v>
          </cell>
        </row>
        <row r="31">
          <cell r="B31">
            <v>30</v>
          </cell>
          <cell r="E31" t="str">
            <v>　　福井県</v>
          </cell>
        </row>
        <row r="32">
          <cell r="B32">
            <v>31</v>
          </cell>
          <cell r="E32" t="str">
            <v>　　石川県</v>
          </cell>
        </row>
        <row r="33">
          <cell r="E33" t="str">
            <v>　　富山県</v>
          </cell>
        </row>
        <row r="34">
          <cell r="E34" t="str">
            <v>　　新潟県</v>
          </cell>
        </row>
        <row r="35">
          <cell r="E35" t="str">
            <v>　神奈川県</v>
          </cell>
        </row>
        <row r="36">
          <cell r="E36" t="str">
            <v>　　東京都</v>
          </cell>
        </row>
        <row r="37">
          <cell r="E37" t="str">
            <v>　　千葉県</v>
          </cell>
        </row>
        <row r="38">
          <cell r="E38" t="str">
            <v>　　埼玉県</v>
          </cell>
        </row>
        <row r="39">
          <cell r="E39" t="str">
            <v>　　群馬県</v>
          </cell>
        </row>
        <row r="40">
          <cell r="E40" t="str">
            <v>　　栃木県</v>
          </cell>
        </row>
        <row r="41">
          <cell r="E41" t="str">
            <v>　　茨城県</v>
          </cell>
        </row>
        <row r="42">
          <cell r="E42" t="str">
            <v>　　福島県</v>
          </cell>
        </row>
        <row r="43">
          <cell r="E43" t="str">
            <v>　　山形県</v>
          </cell>
        </row>
        <row r="44">
          <cell r="E44" t="str">
            <v>　　秋田県</v>
          </cell>
        </row>
        <row r="45">
          <cell r="E45" t="str">
            <v>　　宮城県</v>
          </cell>
        </row>
        <row r="46">
          <cell r="E46" t="str">
            <v>　　岩手県</v>
          </cell>
        </row>
        <row r="47">
          <cell r="E47" t="str">
            <v>　　青森県</v>
          </cell>
        </row>
        <row r="48">
          <cell r="E48" t="str">
            <v>　　北海道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申請書"/>
      <sheetName val="起案（案）"/>
      <sheetName val="許可書"/>
      <sheetName val="変更"/>
      <sheetName val="免除"/>
    </sheetNames>
    <sheetDataSet>
      <sheetData sheetId="0">
        <row r="20">
          <cell r="R20" t="str">
            <v/>
          </cell>
          <cell r="AB20">
            <v>0</v>
          </cell>
          <cell r="AG20">
            <v>1</v>
          </cell>
        </row>
        <row r="21">
          <cell r="R21" t="str">
            <v/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26" Type="http://schemas.openxmlformats.org/officeDocument/2006/relationships/ctrlProp" Target="../ctrlProps/ctrlProp27.xml"/><Relationship Id="rId39" Type="http://schemas.openxmlformats.org/officeDocument/2006/relationships/ctrlProp" Target="../ctrlProps/ctrlProp4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2.xml"/><Relationship Id="rId34" Type="http://schemas.openxmlformats.org/officeDocument/2006/relationships/ctrlProp" Target="../ctrlProps/ctrlProp35.xml"/><Relationship Id="rId42" Type="http://schemas.openxmlformats.org/officeDocument/2006/relationships/ctrlProp" Target="../ctrlProps/ctrlProp43.xml"/><Relationship Id="rId47" Type="http://schemas.openxmlformats.org/officeDocument/2006/relationships/ctrlProp" Target="../ctrlProps/ctrlProp48.x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5" Type="http://schemas.openxmlformats.org/officeDocument/2006/relationships/ctrlProp" Target="../ctrlProps/ctrlProp26.xml"/><Relationship Id="rId33" Type="http://schemas.openxmlformats.org/officeDocument/2006/relationships/ctrlProp" Target="../ctrlProps/ctrlProp34.xml"/><Relationship Id="rId38" Type="http://schemas.openxmlformats.org/officeDocument/2006/relationships/ctrlProp" Target="../ctrlProps/ctrlProp39.xml"/><Relationship Id="rId46" Type="http://schemas.openxmlformats.org/officeDocument/2006/relationships/ctrlProp" Target="../ctrlProps/ctrlProp4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7.xml"/><Relationship Id="rId20" Type="http://schemas.openxmlformats.org/officeDocument/2006/relationships/ctrlProp" Target="../ctrlProps/ctrlProp21.xml"/><Relationship Id="rId29" Type="http://schemas.openxmlformats.org/officeDocument/2006/relationships/ctrlProp" Target="../ctrlProps/ctrlProp30.xml"/><Relationship Id="rId41" Type="http://schemas.openxmlformats.org/officeDocument/2006/relationships/ctrlProp" Target="../ctrlProps/ctrlProp4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24" Type="http://schemas.openxmlformats.org/officeDocument/2006/relationships/ctrlProp" Target="../ctrlProps/ctrlProp25.xml"/><Relationship Id="rId32" Type="http://schemas.openxmlformats.org/officeDocument/2006/relationships/ctrlProp" Target="../ctrlProps/ctrlProp33.xml"/><Relationship Id="rId37" Type="http://schemas.openxmlformats.org/officeDocument/2006/relationships/ctrlProp" Target="../ctrlProps/ctrlProp38.xml"/><Relationship Id="rId40" Type="http://schemas.openxmlformats.org/officeDocument/2006/relationships/ctrlProp" Target="../ctrlProps/ctrlProp41.xml"/><Relationship Id="rId45" Type="http://schemas.openxmlformats.org/officeDocument/2006/relationships/ctrlProp" Target="../ctrlProps/ctrlProp46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23" Type="http://schemas.openxmlformats.org/officeDocument/2006/relationships/ctrlProp" Target="../ctrlProps/ctrlProp24.xml"/><Relationship Id="rId28" Type="http://schemas.openxmlformats.org/officeDocument/2006/relationships/ctrlProp" Target="../ctrlProps/ctrlProp29.xml"/><Relationship Id="rId36" Type="http://schemas.openxmlformats.org/officeDocument/2006/relationships/ctrlProp" Target="../ctrlProps/ctrlProp37.xml"/><Relationship Id="rId49" Type="http://schemas.openxmlformats.org/officeDocument/2006/relationships/ctrlProp" Target="../ctrlProps/ctrlProp50.xml"/><Relationship Id="rId10" Type="http://schemas.openxmlformats.org/officeDocument/2006/relationships/ctrlProp" Target="../ctrlProps/ctrlProp11.xml"/><Relationship Id="rId19" Type="http://schemas.openxmlformats.org/officeDocument/2006/relationships/ctrlProp" Target="../ctrlProps/ctrlProp20.xml"/><Relationship Id="rId31" Type="http://schemas.openxmlformats.org/officeDocument/2006/relationships/ctrlProp" Target="../ctrlProps/ctrlProp32.xml"/><Relationship Id="rId44" Type="http://schemas.openxmlformats.org/officeDocument/2006/relationships/ctrlProp" Target="../ctrlProps/ctrlProp45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Relationship Id="rId22" Type="http://schemas.openxmlformats.org/officeDocument/2006/relationships/ctrlProp" Target="../ctrlProps/ctrlProp23.xml"/><Relationship Id="rId27" Type="http://schemas.openxmlformats.org/officeDocument/2006/relationships/ctrlProp" Target="../ctrlProps/ctrlProp28.xml"/><Relationship Id="rId30" Type="http://schemas.openxmlformats.org/officeDocument/2006/relationships/ctrlProp" Target="../ctrlProps/ctrlProp31.xml"/><Relationship Id="rId35" Type="http://schemas.openxmlformats.org/officeDocument/2006/relationships/ctrlProp" Target="../ctrlProps/ctrlProp36.xml"/><Relationship Id="rId43" Type="http://schemas.openxmlformats.org/officeDocument/2006/relationships/ctrlProp" Target="../ctrlProps/ctrlProp44.xml"/><Relationship Id="rId48" Type="http://schemas.openxmlformats.org/officeDocument/2006/relationships/ctrlProp" Target="../ctrlProps/ctrlProp49.xml"/><Relationship Id="rId8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5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3.xml"/><Relationship Id="rId5" Type="http://schemas.openxmlformats.org/officeDocument/2006/relationships/ctrlProp" Target="../ctrlProps/ctrlProp52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F0"/>
  </sheetPr>
  <dimension ref="A1:BZ32"/>
  <sheetViews>
    <sheetView showGridLines="0" tabSelected="1" zoomScale="75" zoomScaleNormal="75" workbookViewId="0">
      <selection activeCell="T27" sqref="T27:V27"/>
    </sheetView>
  </sheetViews>
  <sheetFormatPr defaultColWidth="3.5" defaultRowHeight="14.4"/>
  <cols>
    <col min="1" max="1" width="2.8984375" style="1" customWidth="1"/>
    <col min="2" max="2" width="3.19921875" style="1" customWidth="1"/>
    <col min="3" max="4" width="2.69921875" style="1" customWidth="1"/>
    <col min="5" max="5" width="2.8984375" style="1" customWidth="1"/>
    <col min="6" max="7" width="2.3984375" style="1" customWidth="1"/>
    <col min="8" max="8" width="2.8984375" style="1" customWidth="1"/>
    <col min="9" max="10" width="2.5" style="1" customWidth="1"/>
    <col min="11" max="11" width="2.8984375" style="1" customWidth="1"/>
    <col min="12" max="12" width="2.5" style="1" customWidth="1"/>
    <col min="13" max="13" width="3" style="1" customWidth="1"/>
    <col min="14" max="14" width="3.5" style="1" customWidth="1"/>
    <col min="15" max="15" width="3" style="1" customWidth="1"/>
    <col min="16" max="16" width="2.5" style="1" customWidth="1"/>
    <col min="17" max="18" width="1.59765625" style="1" customWidth="1"/>
    <col min="19" max="19" width="1.09765625" style="1" customWidth="1"/>
    <col min="20" max="20" width="1.59765625" style="1" customWidth="1"/>
    <col min="21" max="21" width="3.3984375" style="1" customWidth="1"/>
    <col min="22" max="22" width="2.5" style="1" customWidth="1"/>
    <col min="23" max="23" width="3.3984375" style="1" customWidth="1"/>
    <col min="24" max="24" width="3.19921875" style="1" customWidth="1"/>
    <col min="25" max="25" width="2.5" style="1" customWidth="1"/>
    <col min="26" max="26" width="2.59765625" style="1" customWidth="1"/>
    <col min="27" max="28" width="1.3984375" style="1" customWidth="1"/>
    <col min="29" max="29" width="2.59765625" style="1" customWidth="1"/>
    <col min="30" max="30" width="1.8984375" style="1" customWidth="1"/>
    <col min="31" max="31" width="1.3984375" style="1" customWidth="1"/>
    <col min="32" max="32" width="2.59765625" style="1" customWidth="1"/>
    <col min="33" max="33" width="1.19921875" style="1" customWidth="1"/>
    <col min="34" max="34" width="2" style="1" customWidth="1"/>
    <col min="35" max="35" width="1.3984375" style="1" customWidth="1"/>
    <col min="36" max="36" width="2.8984375" style="1" customWidth="1"/>
    <col min="37" max="37" width="3.69921875" style="1" customWidth="1"/>
    <col min="38" max="38" width="12.09765625" style="1" hidden="1" customWidth="1"/>
    <col min="39" max="39" width="4.5" style="1" hidden="1" customWidth="1"/>
    <col min="40" max="41" width="3.5" style="1" hidden="1" customWidth="1"/>
    <col min="42" max="42" width="3.5" style="2" hidden="1" customWidth="1"/>
    <col min="43" max="43" width="12.3984375" style="1" hidden="1" customWidth="1"/>
    <col min="44" max="44" width="4.69921875" style="1" hidden="1" customWidth="1"/>
    <col min="45" max="45" width="20.09765625" style="1" hidden="1" customWidth="1"/>
    <col min="46" max="51" width="3.5" style="1" hidden="1" customWidth="1"/>
    <col min="52" max="69" width="3.5" style="1" customWidth="1"/>
    <col min="70" max="72" width="3.5" style="1"/>
    <col min="73" max="75" width="0" style="1" hidden="1" customWidth="1"/>
    <col min="76" max="76" width="3.5" style="1" hidden="1" customWidth="1"/>
    <col min="77" max="97" width="0" style="1" hidden="1" customWidth="1"/>
    <col min="98" max="16384" width="3.5" style="1"/>
  </cols>
  <sheetData>
    <row r="1" spans="1:45" ht="40.5" customHeight="1" thickBot="1">
      <c r="A1" s="20"/>
      <c r="B1" s="33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45" ht="37.950000000000003" customHeight="1">
      <c r="A2" s="260" t="s">
        <v>0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2"/>
    </row>
    <row r="3" spans="1:45" ht="20.25" customHeight="1">
      <c r="A3" s="8"/>
      <c r="Y3" s="250" t="s">
        <v>1</v>
      </c>
      <c r="Z3" s="250"/>
      <c r="AA3" s="263"/>
      <c r="AB3" s="263"/>
      <c r="AC3" s="2" t="s">
        <v>2</v>
      </c>
      <c r="AD3" s="263"/>
      <c r="AE3" s="263"/>
      <c r="AF3" s="1" t="s">
        <v>3</v>
      </c>
      <c r="AG3" s="263"/>
      <c r="AH3" s="263"/>
      <c r="AI3" s="235" t="s">
        <v>4</v>
      </c>
      <c r="AJ3" s="264"/>
    </row>
    <row r="4" spans="1:45" ht="20.25" customHeight="1">
      <c r="A4" s="8"/>
      <c r="B4" s="1" t="s">
        <v>5</v>
      </c>
      <c r="AJ4" s="9"/>
    </row>
    <row r="5" spans="1:45" ht="20.25" customHeight="1">
      <c r="A5" s="8"/>
      <c r="B5" s="1" t="s">
        <v>6</v>
      </c>
      <c r="AJ5" s="9"/>
    </row>
    <row r="6" spans="1:45" ht="19.5" customHeight="1">
      <c r="A6" s="8"/>
      <c r="E6" s="1" t="s">
        <v>7</v>
      </c>
      <c r="AJ6" s="9"/>
    </row>
    <row r="7" spans="1:45" ht="7.95" customHeight="1">
      <c r="A7" s="8"/>
      <c r="AJ7" s="9"/>
    </row>
    <row r="8" spans="1:45" ht="30.75" customHeight="1">
      <c r="A8" s="8"/>
      <c r="K8" s="228" t="s">
        <v>8</v>
      </c>
      <c r="L8" s="228"/>
      <c r="M8" s="228"/>
      <c r="N8" s="228"/>
      <c r="O8" s="228"/>
      <c r="P8" s="228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7"/>
    </row>
    <row r="9" spans="1:45" ht="13.95" customHeight="1">
      <c r="A9" s="8"/>
      <c r="K9" s="228" t="s">
        <v>35</v>
      </c>
      <c r="L9" s="228"/>
      <c r="M9" s="228"/>
      <c r="N9" s="228"/>
      <c r="O9" s="228"/>
      <c r="P9" s="228"/>
      <c r="Q9" s="229"/>
      <c r="R9" s="229"/>
      <c r="S9" s="229"/>
      <c r="T9" s="229"/>
      <c r="U9" s="229"/>
      <c r="V9" s="229"/>
      <c r="W9" s="229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6"/>
    </row>
    <row r="10" spans="1:45" ht="15.75" customHeight="1">
      <c r="A10" s="8"/>
      <c r="K10" s="10"/>
      <c r="L10" s="10"/>
      <c r="M10" s="10"/>
      <c r="N10" s="10"/>
      <c r="O10" s="10"/>
      <c r="P10" s="1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1"/>
    </row>
    <row r="11" spans="1:45" ht="18.75" customHeight="1">
      <c r="A11" s="8"/>
      <c r="K11" s="10"/>
      <c r="L11" s="10"/>
      <c r="M11" s="10"/>
      <c r="N11" s="10"/>
      <c r="O11" s="10"/>
      <c r="P11" s="1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1"/>
    </row>
    <row r="12" spans="1:45" ht="31.5" customHeight="1">
      <c r="A12" s="8"/>
      <c r="K12" s="10"/>
      <c r="L12" s="228" t="s">
        <v>36</v>
      </c>
      <c r="M12" s="228"/>
      <c r="N12" s="228"/>
      <c r="O12" s="228"/>
      <c r="P12" s="10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7"/>
      <c r="AQ12" s="1">
        <f>K20+2018</f>
        <v>2018</v>
      </c>
    </row>
    <row r="13" spans="1:45" ht="19.5" customHeight="1">
      <c r="A13" s="8"/>
      <c r="K13" s="10"/>
      <c r="L13" s="228" t="s">
        <v>40</v>
      </c>
      <c r="M13" s="228"/>
      <c r="N13" s="228"/>
      <c r="O13" s="228"/>
      <c r="P13" s="10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47"/>
      <c r="AC13" s="47"/>
      <c r="AD13" s="47"/>
      <c r="AE13" s="47"/>
      <c r="AF13" s="47"/>
      <c r="AG13" s="47"/>
      <c r="AH13" s="47"/>
      <c r="AI13" s="47"/>
      <c r="AJ13" s="48"/>
      <c r="AO13" s="1">
        <v>3</v>
      </c>
      <c r="AQ13" s="1">
        <f>K21+2018</f>
        <v>2018</v>
      </c>
      <c r="AS13" s="22"/>
    </row>
    <row r="14" spans="1:45" ht="19.5" customHeight="1">
      <c r="A14" s="8"/>
      <c r="K14" s="10"/>
      <c r="L14" s="228" t="s">
        <v>41</v>
      </c>
      <c r="M14" s="228"/>
      <c r="N14" s="228"/>
      <c r="O14" s="228"/>
      <c r="P14" s="10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47"/>
      <c r="AC14" s="47"/>
      <c r="AD14" s="47"/>
      <c r="AE14" s="47"/>
      <c r="AF14" s="47"/>
      <c r="AG14" s="47"/>
      <c r="AH14" s="47"/>
      <c r="AI14" s="47"/>
      <c r="AJ14" s="48"/>
      <c r="AS14" s="18"/>
    </row>
    <row r="15" spans="1:45" ht="6.6" customHeight="1">
      <c r="A15" s="8"/>
      <c r="K15" s="10"/>
      <c r="L15" s="10"/>
      <c r="M15" s="10"/>
      <c r="N15" s="10"/>
      <c r="O15" s="10"/>
      <c r="P15" s="10"/>
      <c r="AJ15" s="9"/>
      <c r="AS15" s="18"/>
    </row>
    <row r="16" spans="1:45" ht="20.25" customHeight="1">
      <c r="A16" s="8"/>
      <c r="G16" s="1" t="s">
        <v>9</v>
      </c>
      <c r="AJ16" s="9"/>
      <c r="AS16" s="18"/>
    </row>
    <row r="17" spans="1:78" ht="16.95" customHeight="1">
      <c r="A17" s="2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 t="s">
        <v>10</v>
      </c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4"/>
      <c r="AS17" s="18"/>
    </row>
    <row r="18" spans="1:78" ht="61.2" customHeight="1">
      <c r="A18" s="233" t="s">
        <v>11</v>
      </c>
      <c r="B18" s="234"/>
      <c r="C18" s="234"/>
      <c r="D18" s="235"/>
      <c r="E18" s="236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  <c r="AG18" s="237"/>
      <c r="AH18" s="237"/>
      <c r="AI18" s="237"/>
      <c r="AJ18" s="238"/>
      <c r="AS18" s="18"/>
    </row>
    <row r="19" spans="1:78" ht="30.75" customHeight="1">
      <c r="A19" s="239" t="s">
        <v>12</v>
      </c>
      <c r="B19" s="240"/>
      <c r="C19" s="240"/>
      <c r="D19" s="241"/>
      <c r="E19" s="40"/>
      <c r="F19" s="40"/>
      <c r="G19" s="41"/>
      <c r="H19" s="242" t="s">
        <v>13</v>
      </c>
      <c r="I19" s="242"/>
      <c r="J19" s="242" t="b">
        <v>0</v>
      </c>
      <c r="K19" s="42"/>
      <c r="L19" s="40"/>
      <c r="M19" s="40"/>
      <c r="N19" s="40"/>
      <c r="O19" s="43"/>
      <c r="P19" s="40" t="s">
        <v>14</v>
      </c>
      <c r="Q19" s="40"/>
      <c r="R19" s="40"/>
      <c r="S19" s="40"/>
      <c r="T19" s="40"/>
      <c r="U19" s="40"/>
      <c r="V19" s="40"/>
      <c r="W19" s="43"/>
      <c r="X19" s="40" t="s">
        <v>34</v>
      </c>
      <c r="Y19" s="40"/>
      <c r="Z19" s="42"/>
      <c r="AA19" s="257"/>
      <c r="AB19" s="257"/>
      <c r="AC19" s="257"/>
      <c r="AD19" s="257"/>
      <c r="AE19" s="257"/>
      <c r="AF19" s="257"/>
      <c r="AG19" s="257"/>
      <c r="AH19" s="257"/>
      <c r="AI19" s="257"/>
      <c r="AJ19" s="44" t="s">
        <v>42</v>
      </c>
      <c r="AL19" s="1" t="b">
        <v>0</v>
      </c>
    </row>
    <row r="20" spans="1:78" ht="39" customHeight="1" thickBot="1">
      <c r="A20" s="244" t="s">
        <v>15</v>
      </c>
      <c r="B20" s="245"/>
      <c r="C20" s="245"/>
      <c r="D20" s="246"/>
      <c r="E20" s="250" t="s">
        <v>16</v>
      </c>
      <c r="F20" s="250"/>
      <c r="G20" s="250"/>
      <c r="H20" s="251"/>
      <c r="I20" s="252" t="s">
        <v>1</v>
      </c>
      <c r="J20" s="253"/>
      <c r="K20" s="26"/>
      <c r="L20" s="16" t="s">
        <v>2</v>
      </c>
      <c r="M20" s="27"/>
      <c r="N20" s="16" t="s">
        <v>3</v>
      </c>
      <c r="O20" s="27"/>
      <c r="P20" s="16" t="s">
        <v>4</v>
      </c>
      <c r="Q20" s="16" t="s">
        <v>43</v>
      </c>
      <c r="R20" s="256" t="str">
        <f>IF(K20="","",(TEXT(DATE(K20+2018,M20,O20),"aaa")))</f>
        <v/>
      </c>
      <c r="S20" s="256"/>
      <c r="T20" s="6" t="s">
        <v>44</v>
      </c>
      <c r="U20" s="28"/>
      <c r="V20" s="16" t="s">
        <v>17</v>
      </c>
      <c r="W20" s="29"/>
      <c r="X20" s="6" t="s">
        <v>18</v>
      </c>
      <c r="Y20" s="6" t="s">
        <v>45</v>
      </c>
      <c r="Z20" s="6"/>
      <c r="AA20" s="17" t="s">
        <v>46</v>
      </c>
      <c r="AB20" s="258">
        <f>AQ22-AQ20</f>
        <v>0</v>
      </c>
      <c r="AC20" s="258"/>
      <c r="AD20" s="1" t="s">
        <v>47</v>
      </c>
      <c r="AE20" s="253" t="s">
        <v>32</v>
      </c>
      <c r="AF20" s="253"/>
      <c r="AG20" s="259">
        <f>AQ22-AQ20+1</f>
        <v>1</v>
      </c>
      <c r="AH20" s="259"/>
      <c r="AI20" s="4" t="s">
        <v>47</v>
      </c>
      <c r="AJ20" s="9" t="s">
        <v>4</v>
      </c>
      <c r="AL20" s="15">
        <v>2025</v>
      </c>
      <c r="AP20" s="13">
        <v>1</v>
      </c>
      <c r="AQ20" s="3">
        <f>DATE(AQ12,M20,O20)</f>
        <v>43069</v>
      </c>
      <c r="AR20" s="1" t="str">
        <f>TEXT(AQ20,"aaa")</f>
        <v>木</v>
      </c>
      <c r="AS20" s="11">
        <v>43069</v>
      </c>
    </row>
    <row r="21" spans="1:78" ht="39" customHeight="1">
      <c r="A21" s="247"/>
      <c r="B21" s="248"/>
      <c r="C21" s="248"/>
      <c r="D21" s="249"/>
      <c r="E21" s="254" t="s">
        <v>19</v>
      </c>
      <c r="F21" s="254"/>
      <c r="G21" s="254"/>
      <c r="H21" s="255"/>
      <c r="I21" s="252" t="s">
        <v>1</v>
      </c>
      <c r="J21" s="253"/>
      <c r="K21" s="26"/>
      <c r="L21" s="16" t="s">
        <v>2</v>
      </c>
      <c r="M21" s="27"/>
      <c r="N21" s="16" t="s">
        <v>3</v>
      </c>
      <c r="O21" s="27"/>
      <c r="P21" s="16" t="s">
        <v>4</v>
      </c>
      <c r="Q21" s="16" t="s">
        <v>43</v>
      </c>
      <c r="R21" s="256" t="str">
        <f>IF(K21="","",(TEXT(DATE(K21+2018,M21,O21),"aaa")))</f>
        <v/>
      </c>
      <c r="S21" s="256"/>
      <c r="T21" s="6" t="s">
        <v>44</v>
      </c>
      <c r="U21" s="28"/>
      <c r="V21" s="16" t="s">
        <v>17</v>
      </c>
      <c r="W21" s="29"/>
      <c r="X21" s="6" t="s">
        <v>18</v>
      </c>
      <c r="Y21" s="6" t="s">
        <v>48</v>
      </c>
      <c r="Z21" s="7"/>
      <c r="AA21" s="5"/>
      <c r="AD21" s="240" t="s">
        <v>20</v>
      </c>
      <c r="AE21" s="240"/>
      <c r="AF21" s="240"/>
      <c r="AG21" s="240"/>
      <c r="AH21" s="240"/>
      <c r="AI21" s="240"/>
      <c r="AJ21" s="243"/>
      <c r="AL21" s="19" t="e">
        <f>DATE(AL20,Q21,T21)</f>
        <v>#VALUE!</v>
      </c>
      <c r="AP21" s="13">
        <v>2</v>
      </c>
      <c r="AQ21" s="3">
        <f>AQ20+1</f>
        <v>43070</v>
      </c>
      <c r="AR21" s="1" t="str">
        <f>TEXT(AQ21,"aaa")</f>
        <v>金</v>
      </c>
      <c r="AS21" s="11">
        <v>43070</v>
      </c>
    </row>
    <row r="22" spans="1:78" ht="18" customHeight="1">
      <c r="A22" s="275" t="s">
        <v>50</v>
      </c>
      <c r="B22" s="254"/>
      <c r="C22" s="254"/>
      <c r="D22" s="255"/>
      <c r="E22" s="274"/>
      <c r="F22" s="274"/>
      <c r="G22" s="274"/>
      <c r="H22" s="274"/>
      <c r="I22" s="274"/>
      <c r="J22" s="274"/>
      <c r="K22" s="274"/>
      <c r="L22" s="252" t="s">
        <v>21</v>
      </c>
      <c r="M22" s="253"/>
      <c r="N22" s="253"/>
      <c r="O22" s="253"/>
      <c r="P22" s="253"/>
      <c r="Q22" s="253"/>
      <c r="R22" s="253"/>
      <c r="S22" s="285"/>
      <c r="T22" s="320" t="s">
        <v>22</v>
      </c>
      <c r="U22" s="250"/>
      <c r="V22" s="250"/>
      <c r="W22" s="250"/>
      <c r="X22" s="250"/>
      <c r="Y22" s="250"/>
      <c r="Z22" s="251"/>
      <c r="AA22" s="252" t="s">
        <v>38</v>
      </c>
      <c r="AB22" s="253"/>
      <c r="AC22" s="253"/>
      <c r="AD22" s="253"/>
      <c r="AE22" s="253"/>
      <c r="AF22" s="253"/>
      <c r="AG22" s="253"/>
      <c r="AH22" s="253"/>
      <c r="AI22" s="253"/>
      <c r="AJ22" s="321"/>
      <c r="AL22" s="19" t="e">
        <f>DATE(AL20,Q22,T22)</f>
        <v>#VALUE!</v>
      </c>
      <c r="AP22" s="13">
        <v>3</v>
      </c>
      <c r="AQ22" s="3">
        <f>DATE(AQ13,M21,O21)</f>
        <v>43069</v>
      </c>
      <c r="AR22" s="1" t="str">
        <f>TEXT(AQ22,"aaa")</f>
        <v>木</v>
      </c>
      <c r="AS22" s="11">
        <v>43069</v>
      </c>
    </row>
    <row r="23" spans="1:78" ht="33.75" customHeight="1">
      <c r="A23" s="276"/>
      <c r="B23" s="250"/>
      <c r="C23" s="250"/>
      <c r="D23" s="251"/>
      <c r="E23" s="274" t="s">
        <v>23</v>
      </c>
      <c r="F23" s="274"/>
      <c r="G23" s="274"/>
      <c r="H23" s="274"/>
      <c r="I23" s="274"/>
      <c r="J23" s="274"/>
      <c r="K23" s="274"/>
      <c r="L23" s="272"/>
      <c r="M23" s="273"/>
      <c r="N23" s="273"/>
      <c r="O23" s="273"/>
      <c r="P23" s="273"/>
      <c r="Q23" s="6"/>
      <c r="R23" s="265" t="s">
        <v>24</v>
      </c>
      <c r="S23" s="266"/>
      <c r="T23" s="272"/>
      <c r="U23" s="273"/>
      <c r="V23" s="273"/>
      <c r="W23" s="273"/>
      <c r="X23" s="273"/>
      <c r="Y23" s="296" t="s">
        <v>24</v>
      </c>
      <c r="Z23" s="297"/>
      <c r="AA23" s="299">
        <f>SUM(L23:Y23)</f>
        <v>0</v>
      </c>
      <c r="AB23" s="300"/>
      <c r="AC23" s="300"/>
      <c r="AD23" s="300"/>
      <c r="AE23" s="300"/>
      <c r="AF23" s="300"/>
      <c r="AG23" s="300"/>
      <c r="AH23" s="265" t="s">
        <v>24</v>
      </c>
      <c r="AI23" s="265"/>
      <c r="AJ23" s="298"/>
      <c r="AL23" s="38" t="b">
        <v>0</v>
      </c>
      <c r="AM23" s="34" t="b">
        <v>1</v>
      </c>
      <c r="AP23" s="13"/>
      <c r="AQ23" s="3">
        <f>AQ22+AB20-2</f>
        <v>43067</v>
      </c>
      <c r="AR23" s="1" t="str">
        <f>TEXT(AQ23,"aaa")</f>
        <v>火</v>
      </c>
      <c r="AS23" s="11">
        <v>43067</v>
      </c>
    </row>
    <row r="24" spans="1:78" ht="33.75" customHeight="1">
      <c r="A24" s="276"/>
      <c r="B24" s="250"/>
      <c r="C24" s="250"/>
      <c r="D24" s="251"/>
      <c r="E24" s="274" t="s">
        <v>25</v>
      </c>
      <c r="F24" s="274"/>
      <c r="G24" s="274"/>
      <c r="H24" s="274"/>
      <c r="I24" s="274"/>
      <c r="J24" s="274"/>
      <c r="K24" s="274"/>
      <c r="L24" s="272"/>
      <c r="M24" s="273"/>
      <c r="N24" s="273"/>
      <c r="O24" s="273"/>
      <c r="P24" s="273"/>
      <c r="Q24" s="6"/>
      <c r="R24" s="265" t="s">
        <v>24</v>
      </c>
      <c r="S24" s="266"/>
      <c r="T24" s="312"/>
      <c r="U24" s="313"/>
      <c r="V24" s="313"/>
      <c r="W24" s="313"/>
      <c r="X24" s="313"/>
      <c r="Y24" s="294" t="s">
        <v>24</v>
      </c>
      <c r="Z24" s="295"/>
      <c r="AA24" s="299">
        <f>SUM(L24:Y24)</f>
        <v>0</v>
      </c>
      <c r="AB24" s="300"/>
      <c r="AC24" s="300"/>
      <c r="AD24" s="300"/>
      <c r="AE24" s="300"/>
      <c r="AF24" s="300"/>
      <c r="AG24" s="300"/>
      <c r="AH24" s="265" t="s">
        <v>24</v>
      </c>
      <c r="AI24" s="265"/>
      <c r="AJ24" s="298"/>
      <c r="AL24" s="14"/>
      <c r="AM24" s="35" t="b">
        <v>1</v>
      </c>
    </row>
    <row r="25" spans="1:78" ht="33.75" customHeight="1">
      <c r="A25" s="276"/>
      <c r="B25" s="250"/>
      <c r="C25" s="250"/>
      <c r="D25" s="251"/>
      <c r="E25" s="274" t="s">
        <v>26</v>
      </c>
      <c r="F25" s="274"/>
      <c r="G25" s="274"/>
      <c r="H25" s="274"/>
      <c r="I25" s="274"/>
      <c r="J25" s="274"/>
      <c r="K25" s="274"/>
      <c r="L25" s="272"/>
      <c r="M25" s="273"/>
      <c r="N25" s="273"/>
      <c r="O25" s="273"/>
      <c r="P25" s="273"/>
      <c r="Q25" s="6"/>
      <c r="R25" s="265" t="s">
        <v>24</v>
      </c>
      <c r="S25" s="266"/>
      <c r="T25" s="272"/>
      <c r="U25" s="273"/>
      <c r="V25" s="273"/>
      <c r="W25" s="273"/>
      <c r="X25" s="273"/>
      <c r="Y25" s="296" t="s">
        <v>24</v>
      </c>
      <c r="Z25" s="297"/>
      <c r="AA25" s="299">
        <f>SUM(L25:Y25)</f>
        <v>0</v>
      </c>
      <c r="AB25" s="300"/>
      <c r="AC25" s="300"/>
      <c r="AD25" s="300"/>
      <c r="AE25" s="300"/>
      <c r="AF25" s="300"/>
      <c r="AG25" s="300"/>
      <c r="AH25" s="265" t="s">
        <v>24</v>
      </c>
      <c r="AI25" s="265"/>
      <c r="AJ25" s="298"/>
      <c r="AL25" s="14" t="b">
        <v>1</v>
      </c>
      <c r="AM25" s="25" t="b">
        <v>1</v>
      </c>
    </row>
    <row r="26" spans="1:78" ht="33.75" customHeight="1">
      <c r="A26" s="276"/>
      <c r="B26" s="250"/>
      <c r="C26" s="250"/>
      <c r="D26" s="251"/>
      <c r="E26" s="274" t="s">
        <v>27</v>
      </c>
      <c r="F26" s="274"/>
      <c r="G26" s="274"/>
      <c r="H26" s="274"/>
      <c r="I26" s="274"/>
      <c r="J26" s="274"/>
      <c r="K26" s="274"/>
      <c r="L26" s="272"/>
      <c r="M26" s="273"/>
      <c r="N26" s="273"/>
      <c r="O26" s="273"/>
      <c r="P26" s="273"/>
      <c r="Q26" s="6"/>
      <c r="R26" s="265" t="s">
        <v>24</v>
      </c>
      <c r="S26" s="266"/>
      <c r="T26" s="312"/>
      <c r="U26" s="313"/>
      <c r="V26" s="313"/>
      <c r="W26" s="313"/>
      <c r="X26" s="313"/>
      <c r="Y26" s="294" t="s">
        <v>24</v>
      </c>
      <c r="Z26" s="295"/>
      <c r="AA26" s="299">
        <f>SUM(L26:Y26)</f>
        <v>0</v>
      </c>
      <c r="AB26" s="300"/>
      <c r="AC26" s="300"/>
      <c r="AD26" s="300"/>
      <c r="AE26" s="300"/>
      <c r="AF26" s="300"/>
      <c r="AG26" s="300"/>
      <c r="AH26" s="265" t="s">
        <v>24</v>
      </c>
      <c r="AI26" s="265"/>
      <c r="AJ26" s="298"/>
      <c r="AL26" s="39" t="b">
        <v>0</v>
      </c>
      <c r="BZ26" s="1" t="s">
        <v>39</v>
      </c>
    </row>
    <row r="27" spans="1:78" ht="33.75" customHeight="1" thickBot="1">
      <c r="A27" s="276"/>
      <c r="B27" s="250"/>
      <c r="C27" s="250"/>
      <c r="D27" s="251"/>
      <c r="E27" s="269" t="s">
        <v>30</v>
      </c>
      <c r="F27" s="267"/>
      <c r="G27" s="267"/>
      <c r="H27" s="30" t="s">
        <v>49</v>
      </c>
      <c r="I27" s="267" t="s">
        <v>33</v>
      </c>
      <c r="J27" s="267"/>
      <c r="K27" s="268"/>
      <c r="L27" s="270"/>
      <c r="M27" s="271"/>
      <c r="N27" s="36" t="s">
        <v>52</v>
      </c>
      <c r="O27" s="284"/>
      <c r="P27" s="284"/>
      <c r="Q27" s="284"/>
      <c r="R27" s="318" t="s">
        <v>24</v>
      </c>
      <c r="S27" s="319"/>
      <c r="T27" s="310"/>
      <c r="U27" s="311"/>
      <c r="V27" s="311"/>
      <c r="W27" s="37" t="s">
        <v>52</v>
      </c>
      <c r="X27" s="284"/>
      <c r="Y27" s="284"/>
      <c r="Z27" s="31" t="s">
        <v>24</v>
      </c>
      <c r="AA27" s="305">
        <f>SUM(L27,T27)</f>
        <v>0</v>
      </c>
      <c r="AB27" s="306"/>
      <c r="AC27" s="306"/>
      <c r="AD27" s="307" t="s">
        <v>52</v>
      </c>
      <c r="AE27" s="307"/>
      <c r="AF27" s="306">
        <f>SUM(O27,X27)</f>
        <v>0</v>
      </c>
      <c r="AG27" s="306"/>
      <c r="AH27" s="306"/>
      <c r="AI27" s="308" t="s">
        <v>24</v>
      </c>
      <c r="AJ27" s="309"/>
      <c r="AL27" s="39" t="b">
        <v>0</v>
      </c>
    </row>
    <row r="28" spans="1:78" ht="31.5" customHeight="1" thickTop="1">
      <c r="A28" s="277"/>
      <c r="B28" s="278"/>
      <c r="C28" s="278"/>
      <c r="D28" s="279"/>
      <c r="E28" s="280"/>
      <c r="F28" s="278"/>
      <c r="G28" s="278" t="s">
        <v>37</v>
      </c>
      <c r="H28" s="278"/>
      <c r="I28" s="278"/>
      <c r="J28" s="278"/>
      <c r="K28" s="279"/>
      <c r="L28" s="281">
        <f>SUM(L23:P27,)</f>
        <v>0</v>
      </c>
      <c r="M28" s="282"/>
      <c r="N28" s="282"/>
      <c r="O28" s="282"/>
      <c r="P28" s="283"/>
      <c r="Q28" s="314" t="s">
        <v>24</v>
      </c>
      <c r="R28" s="314"/>
      <c r="S28" s="315"/>
      <c r="T28" s="316">
        <f>SUM(T23:X27)</f>
        <v>0</v>
      </c>
      <c r="U28" s="317"/>
      <c r="V28" s="317"/>
      <c r="W28" s="317"/>
      <c r="X28" s="317"/>
      <c r="Y28" s="303" t="s">
        <v>24</v>
      </c>
      <c r="Z28" s="304"/>
      <c r="AB28" s="32"/>
      <c r="AC28" s="282">
        <f>SUM(AA23:AH27)</f>
        <v>0</v>
      </c>
      <c r="AD28" s="282"/>
      <c r="AE28" s="282"/>
      <c r="AF28" s="282"/>
      <c r="AG28" s="282"/>
      <c r="AH28" s="301" t="s">
        <v>24</v>
      </c>
      <c r="AI28" s="301"/>
      <c r="AJ28" s="302"/>
      <c r="AL28" s="4">
        <v>1</v>
      </c>
    </row>
    <row r="29" spans="1:78" ht="35.25" customHeight="1">
      <c r="A29" s="239" t="s">
        <v>31</v>
      </c>
      <c r="B29" s="240"/>
      <c r="C29" s="240"/>
      <c r="D29" s="241"/>
      <c r="E29" s="292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93"/>
      <c r="Q29" s="289" t="s">
        <v>51</v>
      </c>
      <c r="R29" s="274"/>
      <c r="S29" s="274"/>
      <c r="T29" s="274"/>
      <c r="U29" s="274"/>
      <c r="V29" s="274"/>
      <c r="W29" s="290"/>
      <c r="X29" s="290"/>
      <c r="Y29" s="290"/>
      <c r="Z29" s="290"/>
      <c r="AA29" s="290"/>
      <c r="AB29" s="290"/>
      <c r="AC29" s="290"/>
      <c r="AD29" s="290"/>
      <c r="AE29" s="290"/>
      <c r="AF29" s="290"/>
      <c r="AG29" s="290"/>
      <c r="AH29" s="290"/>
      <c r="AI29" s="290"/>
      <c r="AJ29" s="291"/>
    </row>
    <row r="30" spans="1:78" ht="38.4" customHeight="1" thickBot="1">
      <c r="A30" s="244" t="s">
        <v>28</v>
      </c>
      <c r="B30" s="245"/>
      <c r="C30" s="245"/>
      <c r="D30" s="246"/>
      <c r="E30" s="287"/>
      <c r="F30" s="287"/>
      <c r="G30" s="287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7"/>
      <c r="T30" s="287"/>
      <c r="U30" s="287"/>
      <c r="V30" s="287"/>
      <c r="W30" s="287"/>
      <c r="X30" s="287"/>
      <c r="Y30" s="287"/>
      <c r="Z30" s="287"/>
      <c r="AA30" s="287"/>
      <c r="AB30" s="287"/>
      <c r="AC30" s="287"/>
      <c r="AD30" s="287"/>
      <c r="AE30" s="287"/>
      <c r="AF30" s="287"/>
      <c r="AG30" s="287"/>
      <c r="AH30" s="287"/>
      <c r="AI30" s="287"/>
      <c r="AJ30" s="288"/>
    </row>
    <row r="31" spans="1:78" ht="19.5" customHeight="1">
      <c r="A31" s="286" t="s">
        <v>29</v>
      </c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B31" s="286"/>
      <c r="AC31" s="286"/>
      <c r="AD31" s="286"/>
      <c r="AE31" s="286"/>
      <c r="AF31" s="286"/>
      <c r="AG31" s="286"/>
      <c r="AH31" s="286"/>
      <c r="AI31" s="286"/>
      <c r="AJ31" s="286"/>
    </row>
    <row r="32" spans="1:78" ht="27" hidden="1" customHeight="1">
      <c r="AV32" s="1">
        <v>1</v>
      </c>
    </row>
  </sheetData>
  <sheetProtection algorithmName="SHA-512" hashValue="4T0AiLpzSJzIYO0R8NINvgbgjAau9nvtCK89aO0pfVE6s5nQBTBIj1djspTMTkvq8gosVMeFnVoj4Mba/XZAJg==" saltValue="vBnHW0VWF3pQlTB8HENjBg==" spinCount="100000" sheet="1" selectLockedCells="1"/>
  <mergeCells count="92">
    <mergeCell ref="AH23:AJ23"/>
    <mergeCell ref="AH24:AJ24"/>
    <mergeCell ref="T23:X23"/>
    <mergeCell ref="T24:X24"/>
    <mergeCell ref="T22:Z22"/>
    <mergeCell ref="AA22:AJ22"/>
    <mergeCell ref="AA23:AG23"/>
    <mergeCell ref="AA24:AG24"/>
    <mergeCell ref="Y23:Z23"/>
    <mergeCell ref="Y24:Z24"/>
    <mergeCell ref="T27:V27"/>
    <mergeCell ref="T25:X25"/>
    <mergeCell ref="T26:X26"/>
    <mergeCell ref="Q28:S28"/>
    <mergeCell ref="T28:X28"/>
    <mergeCell ref="R27:S27"/>
    <mergeCell ref="AH28:AJ28"/>
    <mergeCell ref="Y28:Z28"/>
    <mergeCell ref="AC28:AG28"/>
    <mergeCell ref="AA27:AC27"/>
    <mergeCell ref="AD27:AE27"/>
    <mergeCell ref="AF27:AH27"/>
    <mergeCell ref="AI27:AJ27"/>
    <mergeCell ref="X27:Y27"/>
    <mergeCell ref="Y26:Z26"/>
    <mergeCell ref="Y25:Z25"/>
    <mergeCell ref="AH26:AJ26"/>
    <mergeCell ref="AA25:AG25"/>
    <mergeCell ref="AA26:AG26"/>
    <mergeCell ref="AH25:AJ25"/>
    <mergeCell ref="A31:AJ31"/>
    <mergeCell ref="A30:D30"/>
    <mergeCell ref="E30:AJ30"/>
    <mergeCell ref="Q29:V29"/>
    <mergeCell ref="W29:AJ29"/>
    <mergeCell ref="E29:P29"/>
    <mergeCell ref="A22:D28"/>
    <mergeCell ref="A29:D29"/>
    <mergeCell ref="L26:P26"/>
    <mergeCell ref="E28:F28"/>
    <mergeCell ref="E22:K22"/>
    <mergeCell ref="E23:K23"/>
    <mergeCell ref="E24:K24"/>
    <mergeCell ref="E26:K26"/>
    <mergeCell ref="L28:P28"/>
    <mergeCell ref="G28:K28"/>
    <mergeCell ref="O27:Q27"/>
    <mergeCell ref="L23:P23"/>
    <mergeCell ref="L22:S22"/>
    <mergeCell ref="R24:S24"/>
    <mergeCell ref="R25:S25"/>
    <mergeCell ref="R26:S26"/>
    <mergeCell ref="R23:S23"/>
    <mergeCell ref="I27:K27"/>
    <mergeCell ref="E27:G27"/>
    <mergeCell ref="L27:M27"/>
    <mergeCell ref="L25:P25"/>
    <mergeCell ref="L24:P24"/>
    <mergeCell ref="E25:K25"/>
    <mergeCell ref="A2:AJ2"/>
    <mergeCell ref="Y3:Z3"/>
    <mergeCell ref="AA3:AB3"/>
    <mergeCell ref="AD3:AE3"/>
    <mergeCell ref="AG3:AH3"/>
    <mergeCell ref="AI3:AJ3"/>
    <mergeCell ref="A18:D18"/>
    <mergeCell ref="E18:AJ18"/>
    <mergeCell ref="A19:D19"/>
    <mergeCell ref="H19:J19"/>
    <mergeCell ref="AD21:AJ21"/>
    <mergeCell ref="A20:D21"/>
    <mergeCell ref="E20:H20"/>
    <mergeCell ref="I20:J20"/>
    <mergeCell ref="E21:H21"/>
    <mergeCell ref="I21:J21"/>
    <mergeCell ref="R20:S20"/>
    <mergeCell ref="R21:S21"/>
    <mergeCell ref="AA19:AI19"/>
    <mergeCell ref="AB20:AC20"/>
    <mergeCell ref="AG20:AH20"/>
    <mergeCell ref="AE20:AF20"/>
    <mergeCell ref="L14:O14"/>
    <mergeCell ref="Q10:AJ11"/>
    <mergeCell ref="Q12:AJ12"/>
    <mergeCell ref="L13:O13"/>
    <mergeCell ref="Q13:AA13"/>
    <mergeCell ref="Q14:AA14"/>
    <mergeCell ref="Q8:AJ8"/>
    <mergeCell ref="K8:P8"/>
    <mergeCell ref="K9:P9"/>
    <mergeCell ref="L12:O12"/>
    <mergeCell ref="Q9:W9"/>
  </mergeCells>
  <phoneticPr fontId="1"/>
  <conditionalFormatting sqref="A19:D19">
    <cfRule type="expression" dxfId="10" priority="13">
      <formula>$E$19:$AJ$19="☑"</formula>
    </cfRule>
  </conditionalFormatting>
  <conditionalFormatting sqref="E19:AJ19">
    <cfRule type="expression" dxfId="9" priority="2">
      <formula>$AL$27=TRUE</formula>
    </cfRule>
    <cfRule type="expression" dxfId="8" priority="3">
      <formula>$AL$26=TRUE</formula>
    </cfRule>
    <cfRule type="expression" dxfId="7" priority="4">
      <formula>$AL$23=TRUE</formula>
    </cfRule>
  </conditionalFormatting>
  <conditionalFormatting sqref="L23:Z27">
    <cfRule type="expression" dxfId="6" priority="8">
      <formula>$AC$28&lt;1</formula>
    </cfRule>
  </conditionalFormatting>
  <conditionalFormatting sqref="U20:U21 W20:W21">
    <cfRule type="containsBlanks" dxfId="5" priority="1">
      <formula>LEN(TRIM(U20))=0</formula>
    </cfRule>
  </conditionalFormatting>
  <conditionalFormatting sqref="AA3:AB3 AD3:AE3 AG3:AH3 Q8:AJ8 Q9:W9 Q10:AJ12 Q13:AA14 E18:AJ18 K20:K21 M20:M21 O20:O21 E29:P29 W29:AJ29">
    <cfRule type="containsBlanks" dxfId="4" priority="19">
      <formula>LEN(TRIM(E3))=0</formula>
    </cfRule>
  </conditionalFormatting>
  <conditionalFormatting sqref="AG20:AH20">
    <cfRule type="cellIs" dxfId="3" priority="21" operator="equal">
      <formula>$AV$32</formula>
    </cfRule>
  </conditionalFormatting>
  <conditionalFormatting sqref="AL25">
    <cfRule type="cellIs" dxfId="2" priority="20" operator="equal">
      <formula>$AE$77</formula>
    </cfRule>
  </conditionalFormatting>
  <pageMargins left="0.59055118110236227" right="0.70866141732283472" top="0.74803149606299213" bottom="0.74803149606299213" header="0.31496062992125984" footer="0.31496062992125984"/>
  <pageSetup paperSize="9" scale="92" orientation="portrait" blackAndWhite="1" errors="blank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3" r:id="rId4" name="Check Box 39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18</xdr:row>
                    <xdr:rowOff>99060</xdr:rowOff>
                  </from>
                  <to>
                    <xdr:col>15</xdr:col>
                    <xdr:colOff>0</xdr:colOff>
                    <xdr:row>18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" name="Check Box 41">
              <controlPr defaultSize="0" autoFill="0" autoLine="0" autoPict="0">
                <anchor moveWithCells="1">
                  <from>
                    <xdr:col>22</xdr:col>
                    <xdr:colOff>0</xdr:colOff>
                    <xdr:row>18</xdr:row>
                    <xdr:rowOff>106680</xdr:rowOff>
                  </from>
                  <to>
                    <xdr:col>22</xdr:col>
                    <xdr:colOff>220980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6" name="Check Box 43">
              <controlPr locked="0" defaultSize="0" autoFill="0" autoLine="0" autoPict="0">
                <anchor moveWithCells="1">
                  <from>
                    <xdr:col>27</xdr:col>
                    <xdr:colOff>68580</xdr:colOff>
                    <xdr:row>20</xdr:row>
                    <xdr:rowOff>152400</xdr:rowOff>
                  </from>
                  <to>
                    <xdr:col>29</xdr:col>
                    <xdr:colOff>7620</xdr:colOff>
                    <xdr:row>20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7" name="Check Box 44">
              <controlPr defaultSize="0" autoFill="0" autoLine="0" autoPict="0">
                <anchor moveWithCells="1">
                  <from>
                    <xdr:col>5</xdr:col>
                    <xdr:colOff>160020</xdr:colOff>
                    <xdr:row>18</xdr:row>
                    <xdr:rowOff>106680</xdr:rowOff>
                  </from>
                  <to>
                    <xdr:col>7</xdr:col>
                    <xdr:colOff>22860</xdr:colOff>
                    <xdr:row>18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860F2-B9B5-4F72-A920-63A7E4415B22}">
  <dimension ref="A1:BJ241"/>
  <sheetViews>
    <sheetView view="pageBreakPreview" zoomScale="60" zoomScaleNormal="100" workbookViewId="0">
      <selection activeCell="AY12" sqref="AY12"/>
    </sheetView>
  </sheetViews>
  <sheetFormatPr defaultColWidth="3.5" defaultRowHeight="18"/>
  <cols>
    <col min="1" max="1" width="2.19921875" style="1" customWidth="1"/>
    <col min="2" max="3" width="2.69921875" style="1" customWidth="1"/>
    <col min="4" max="4" width="4.5" style="1" customWidth="1"/>
    <col min="5" max="5" width="3.19921875" style="1" customWidth="1"/>
    <col min="6" max="7" width="2.8984375" style="1" customWidth="1"/>
    <col min="8" max="8" width="2.5" style="1" customWidth="1"/>
    <col min="9" max="9" width="3.09765625" style="1" customWidth="1"/>
    <col min="10" max="10" width="4.19921875" style="1" customWidth="1"/>
    <col min="11" max="11" width="3.3984375" style="1" customWidth="1"/>
    <col min="12" max="12" width="4.3984375" style="1" customWidth="1"/>
    <col min="13" max="13" width="3.69921875" style="1" customWidth="1"/>
    <col min="14" max="14" width="4.09765625" style="1" customWidth="1"/>
    <col min="15" max="15" width="2.8984375" style="1" customWidth="1"/>
    <col min="16" max="17" width="1.59765625" style="1" customWidth="1"/>
    <col min="18" max="18" width="1.5" style="1" customWidth="1"/>
    <col min="19" max="19" width="1.69921875" style="1" customWidth="1"/>
    <col min="20" max="20" width="4.19921875" style="1" customWidth="1"/>
    <col min="21" max="21" width="3.8984375" style="1" customWidth="1"/>
    <col min="22" max="22" width="5.69921875" style="1" customWidth="1"/>
    <col min="23" max="23" width="3.19921875" style="1" customWidth="1"/>
    <col min="24" max="24" width="3" style="1" customWidth="1"/>
    <col min="25" max="25" width="3.8984375" style="1" customWidth="1"/>
    <col min="26" max="26" width="1.69921875" style="1" customWidth="1"/>
    <col min="27" max="27" width="2" style="1" customWidth="1"/>
    <col min="28" max="28" width="2.59765625" style="1" customWidth="1"/>
    <col min="29" max="30" width="1.8984375" style="1" customWidth="1"/>
    <col min="31" max="31" width="2.59765625" style="1" customWidth="1"/>
    <col min="32" max="32" width="1.19921875" style="1" customWidth="1"/>
    <col min="33" max="33" width="2" style="1" customWidth="1"/>
    <col min="34" max="34" width="1.3984375" style="1" customWidth="1"/>
    <col min="35" max="35" width="3.59765625" style="1" customWidth="1"/>
    <col min="36" max="36" width="3.5" style="1"/>
    <col min="37" max="37" width="5.69921875" style="1" customWidth="1"/>
    <col min="38" max="38" width="3.5" style="1"/>
    <col min="39" max="39" width="0.8984375" style="1" customWidth="1"/>
    <col min="40" max="49" width="3.5" style="1"/>
    <col min="55" max="60" width="3.5" style="1"/>
    <col min="61" max="61" width="3.09765625" style="1" customWidth="1"/>
    <col min="62" max="62" width="5.59765625" style="1" customWidth="1"/>
    <col min="63" max="16384" width="3.5" style="1"/>
  </cols>
  <sheetData>
    <row r="1" spans="1:62" s="4" customFormat="1" ht="33.75" customHeight="1">
      <c r="B1" s="2"/>
      <c r="C1" s="83"/>
      <c r="D1" s="83"/>
      <c r="E1" s="83"/>
      <c r="F1" s="83"/>
      <c r="G1" s="83"/>
      <c r="H1" s="83"/>
      <c r="I1" s="83"/>
      <c r="Y1" s="84"/>
      <c r="Z1" s="84"/>
      <c r="AA1" s="84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  <c r="AO1" s="2"/>
      <c r="AP1" s="2"/>
      <c r="AQ1" s="2"/>
      <c r="AR1" s="2"/>
      <c r="AS1" s="2"/>
      <c r="AU1" s="2"/>
      <c r="AW1" s="2"/>
      <c r="BC1" s="2"/>
      <c r="BD1" s="2"/>
      <c r="BE1" s="2"/>
      <c r="BF1" s="2"/>
      <c r="BG1" s="2"/>
      <c r="BH1" s="2"/>
      <c r="BI1" s="2"/>
      <c r="BJ1" s="2"/>
    </row>
    <row r="2" spans="1:62" s="2" customFormat="1" ht="30.75" customHeight="1">
      <c r="C2" s="322" t="s">
        <v>53</v>
      </c>
      <c r="D2" s="322"/>
      <c r="E2" s="322"/>
      <c r="F2" s="322"/>
      <c r="G2" s="322"/>
      <c r="H2" s="322"/>
      <c r="I2" s="322" t="s">
        <v>54</v>
      </c>
      <c r="J2" s="322"/>
      <c r="K2" s="322"/>
      <c r="L2" s="322"/>
      <c r="M2" s="322"/>
      <c r="N2" s="87"/>
      <c r="O2" s="88"/>
      <c r="P2" s="88"/>
      <c r="Q2" s="88"/>
      <c r="R2" s="88"/>
      <c r="S2" s="88"/>
      <c r="T2" s="87"/>
      <c r="U2" s="87"/>
      <c r="V2" s="87"/>
      <c r="W2" s="87"/>
      <c r="X2" s="87"/>
      <c r="Y2" s="322" t="s">
        <v>55</v>
      </c>
      <c r="Z2" s="322"/>
      <c r="AA2" s="322"/>
      <c r="AB2" s="322"/>
      <c r="AC2" s="322"/>
      <c r="AD2" s="322"/>
      <c r="AE2" s="322"/>
      <c r="AF2" s="322"/>
      <c r="AG2" s="322"/>
      <c r="AH2" s="323" t="s">
        <v>56</v>
      </c>
      <c r="AI2" s="324"/>
      <c r="AJ2" s="324"/>
      <c r="AK2" s="324"/>
      <c r="AL2" s="324"/>
      <c r="AM2" s="325"/>
    </row>
    <row r="3" spans="1:62" s="4" customFormat="1" ht="27" customHeight="1">
      <c r="A3" s="1"/>
      <c r="B3" s="1"/>
      <c r="C3" s="326"/>
      <c r="D3" s="326"/>
      <c r="E3" s="326"/>
      <c r="F3" s="326"/>
      <c r="G3" s="326"/>
      <c r="H3" s="326"/>
      <c r="I3" s="328" t="s">
        <v>57</v>
      </c>
      <c r="J3" s="328"/>
      <c r="K3" s="328"/>
      <c r="L3" s="328"/>
      <c r="M3" s="328"/>
      <c r="O3" s="1"/>
      <c r="P3" s="1"/>
      <c r="Q3" s="1"/>
      <c r="R3" s="1"/>
      <c r="S3" s="1"/>
      <c r="Y3" s="274"/>
      <c r="Z3" s="274"/>
      <c r="AA3" s="274"/>
      <c r="AB3" s="274"/>
      <c r="AC3" s="274"/>
      <c r="AD3" s="274"/>
      <c r="AE3" s="274"/>
      <c r="AF3" s="274"/>
      <c r="AG3" s="274"/>
      <c r="AH3" s="331"/>
      <c r="AI3" s="254"/>
      <c r="AJ3" s="254"/>
      <c r="AK3" s="254"/>
      <c r="AL3" s="254"/>
      <c r="AM3" s="255"/>
      <c r="AU3" s="2"/>
      <c r="AW3" s="2"/>
      <c r="BF3" s="2"/>
      <c r="BG3" s="2"/>
      <c r="BH3" s="2"/>
      <c r="BI3" s="2"/>
      <c r="BJ3" s="2"/>
    </row>
    <row r="4" spans="1:62" s="4" customFormat="1" ht="27" customHeight="1">
      <c r="A4" s="1"/>
      <c r="B4" s="1"/>
      <c r="C4" s="326"/>
      <c r="D4" s="326"/>
      <c r="E4" s="326"/>
      <c r="F4" s="326"/>
      <c r="G4" s="326"/>
      <c r="H4" s="326"/>
      <c r="I4" s="328"/>
      <c r="J4" s="328"/>
      <c r="K4" s="328"/>
      <c r="L4" s="328"/>
      <c r="M4" s="328"/>
      <c r="O4" s="332" t="s">
        <v>58</v>
      </c>
      <c r="P4" s="332"/>
      <c r="Q4" s="332"/>
      <c r="R4" s="332"/>
      <c r="S4" s="332"/>
      <c r="T4" s="332"/>
      <c r="U4" s="332"/>
      <c r="V4" s="332"/>
      <c r="W4" s="332"/>
      <c r="X4" s="50"/>
      <c r="Y4" s="274"/>
      <c r="Z4" s="274"/>
      <c r="AA4" s="274"/>
      <c r="AB4" s="274"/>
      <c r="AC4" s="274"/>
      <c r="AD4" s="274"/>
      <c r="AE4" s="274"/>
      <c r="AF4" s="274"/>
      <c r="AG4" s="274"/>
      <c r="AH4" s="320"/>
      <c r="AI4" s="250"/>
      <c r="AJ4" s="250"/>
      <c r="AK4" s="250"/>
      <c r="AL4" s="250"/>
      <c r="AM4" s="251"/>
      <c r="AU4" s="2"/>
      <c r="BF4" s="2"/>
      <c r="BG4" s="2"/>
      <c r="BH4" s="2"/>
      <c r="BI4" s="2"/>
      <c r="BJ4" s="2"/>
    </row>
    <row r="5" spans="1:62" s="4" customFormat="1" ht="39.75" customHeight="1" thickBot="1">
      <c r="A5" s="1"/>
      <c r="B5" s="1"/>
      <c r="C5" s="327"/>
      <c r="D5" s="327"/>
      <c r="E5" s="327"/>
      <c r="F5" s="327"/>
      <c r="G5" s="327"/>
      <c r="H5" s="327"/>
      <c r="I5" s="329"/>
      <c r="J5" s="329"/>
      <c r="K5" s="329"/>
      <c r="L5" s="329"/>
      <c r="M5" s="329"/>
      <c r="Y5" s="330"/>
      <c r="Z5" s="330"/>
      <c r="AA5" s="330"/>
      <c r="AB5" s="330"/>
      <c r="AC5" s="330"/>
      <c r="AD5" s="330"/>
      <c r="AE5" s="330"/>
      <c r="AF5" s="330"/>
      <c r="AG5" s="330"/>
      <c r="AH5" s="320"/>
      <c r="AI5" s="250"/>
      <c r="AJ5" s="250"/>
      <c r="AK5" s="250"/>
      <c r="AL5" s="250"/>
      <c r="AM5" s="251"/>
      <c r="AU5" s="2"/>
      <c r="BF5" s="2"/>
      <c r="BG5" s="2"/>
      <c r="BH5" s="2"/>
      <c r="BI5" s="2"/>
      <c r="BJ5" s="2"/>
    </row>
    <row r="6" spans="1:62" s="4" customFormat="1" ht="50.25" customHeight="1">
      <c r="A6" s="1"/>
      <c r="B6" s="1"/>
      <c r="C6" s="333" t="s">
        <v>59</v>
      </c>
      <c r="D6" s="334"/>
      <c r="E6" s="334"/>
      <c r="F6" s="334"/>
      <c r="G6" s="334"/>
      <c r="H6" s="334"/>
      <c r="I6" s="335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7"/>
      <c r="Y6" s="338" t="s">
        <v>60</v>
      </c>
      <c r="Z6" s="338"/>
      <c r="AA6" s="338"/>
      <c r="AB6" s="338"/>
      <c r="AC6" s="338"/>
      <c r="AD6" s="338"/>
      <c r="AE6" s="338"/>
      <c r="AF6" s="338"/>
      <c r="AG6" s="338"/>
      <c r="AH6" s="339"/>
      <c r="AI6" s="261"/>
      <c r="AJ6" s="261"/>
      <c r="AK6" s="261"/>
      <c r="AL6" s="261"/>
      <c r="AM6" s="262"/>
      <c r="AN6" s="2"/>
      <c r="AO6" s="2"/>
      <c r="AP6" s="2"/>
      <c r="AQ6" s="2"/>
      <c r="AR6" s="2"/>
      <c r="AS6" s="2"/>
      <c r="AU6" s="2"/>
      <c r="AW6" s="89"/>
      <c r="BF6" s="2"/>
      <c r="BG6" s="2"/>
      <c r="BH6" s="2"/>
      <c r="BI6" s="2"/>
      <c r="BJ6" s="2"/>
    </row>
    <row r="7" spans="1:62" s="4" customFormat="1" ht="36.75" customHeight="1">
      <c r="A7" s="1"/>
      <c r="B7" s="1"/>
      <c r="C7" s="343" t="s">
        <v>61</v>
      </c>
      <c r="D7" s="344"/>
      <c r="E7" s="344"/>
      <c r="F7" s="344"/>
      <c r="G7" s="344"/>
      <c r="H7" s="345"/>
      <c r="I7" s="349" t="s">
        <v>62</v>
      </c>
      <c r="J7" s="350"/>
      <c r="K7" s="350"/>
      <c r="L7" s="350"/>
      <c r="M7" s="350"/>
      <c r="N7" s="350"/>
      <c r="O7" s="350"/>
      <c r="P7" s="353">
        <f ca="1">TODAY()</f>
        <v>45768</v>
      </c>
      <c r="Q7" s="353"/>
      <c r="R7" s="353"/>
      <c r="S7" s="355" t="s">
        <v>63</v>
      </c>
      <c r="T7" s="355"/>
      <c r="U7" s="357">
        <f ca="1">TODAY()</f>
        <v>45768</v>
      </c>
      <c r="V7" s="357"/>
      <c r="W7" s="355"/>
      <c r="X7" s="359"/>
      <c r="Y7" s="322"/>
      <c r="Z7" s="322"/>
      <c r="AA7" s="322"/>
      <c r="AB7" s="322"/>
      <c r="AC7" s="322"/>
      <c r="AD7" s="322"/>
      <c r="AE7" s="322"/>
      <c r="AF7" s="322"/>
      <c r="AG7" s="322"/>
      <c r="AH7" s="340"/>
      <c r="AI7" s="341"/>
      <c r="AJ7" s="341"/>
      <c r="AK7" s="341"/>
      <c r="AL7" s="341"/>
      <c r="AM7" s="342"/>
      <c r="AN7" s="2"/>
      <c r="AO7" s="2"/>
      <c r="AP7" s="2"/>
      <c r="AQ7" s="2"/>
      <c r="BF7" s="2"/>
      <c r="BG7" s="2"/>
      <c r="BH7" s="2"/>
      <c r="BI7" s="2"/>
      <c r="BJ7" s="2"/>
    </row>
    <row r="8" spans="1:62" s="4" customFormat="1" ht="21" customHeight="1">
      <c r="A8" s="1"/>
      <c r="B8" s="1"/>
      <c r="C8" s="346"/>
      <c r="D8" s="347"/>
      <c r="E8" s="347"/>
      <c r="F8" s="347"/>
      <c r="G8" s="347"/>
      <c r="H8" s="348"/>
      <c r="I8" s="351"/>
      <c r="J8" s="352"/>
      <c r="K8" s="352"/>
      <c r="L8" s="352"/>
      <c r="M8" s="352"/>
      <c r="N8" s="352"/>
      <c r="O8" s="352"/>
      <c r="P8" s="354"/>
      <c r="Q8" s="354"/>
      <c r="R8" s="354"/>
      <c r="S8" s="356"/>
      <c r="T8" s="356"/>
      <c r="U8" s="358"/>
      <c r="V8" s="358"/>
      <c r="W8" s="356"/>
      <c r="X8" s="360"/>
      <c r="Y8" s="322" t="s">
        <v>64</v>
      </c>
      <c r="Z8" s="322"/>
      <c r="AA8" s="322"/>
      <c r="AB8" s="322"/>
      <c r="AC8" s="322"/>
      <c r="AD8" s="322"/>
      <c r="AE8" s="322"/>
      <c r="AF8" s="322"/>
      <c r="AG8" s="322"/>
      <c r="AH8" s="394"/>
      <c r="AI8" s="395"/>
      <c r="AJ8" s="395"/>
      <c r="AK8" s="395"/>
      <c r="AL8" s="395"/>
      <c r="AM8" s="396"/>
      <c r="AN8" s="2"/>
      <c r="AO8" s="90"/>
      <c r="AP8" s="90"/>
      <c r="AQ8" s="90"/>
      <c r="BF8" s="90"/>
      <c r="BG8" s="90"/>
      <c r="BH8" s="90"/>
      <c r="BI8" s="90"/>
      <c r="BJ8" s="90"/>
    </row>
    <row r="9" spans="1:62" s="4" customFormat="1" ht="65.25" customHeight="1">
      <c r="A9" s="1"/>
      <c r="B9" s="1"/>
      <c r="C9" s="346" t="s">
        <v>65</v>
      </c>
      <c r="D9" s="347"/>
      <c r="E9" s="347"/>
      <c r="F9" s="347"/>
      <c r="G9" s="347"/>
      <c r="H9" s="347"/>
      <c r="I9" s="400" t="s">
        <v>66</v>
      </c>
      <c r="J9" s="401"/>
      <c r="K9" s="401"/>
      <c r="L9" s="401"/>
      <c r="M9" s="402"/>
      <c r="N9" s="402"/>
      <c r="O9" s="402"/>
      <c r="P9" s="402"/>
      <c r="Q9" s="402"/>
      <c r="R9" s="402"/>
      <c r="S9" s="402"/>
      <c r="T9" s="402"/>
      <c r="U9" s="402"/>
      <c r="V9" s="402"/>
      <c r="W9" s="402"/>
      <c r="X9" s="403"/>
      <c r="Y9" s="322"/>
      <c r="Z9" s="322"/>
      <c r="AA9" s="322"/>
      <c r="AB9" s="322"/>
      <c r="AC9" s="322"/>
      <c r="AD9" s="322"/>
      <c r="AE9" s="322"/>
      <c r="AF9" s="322"/>
      <c r="AG9" s="322"/>
      <c r="AH9" s="397"/>
      <c r="AI9" s="398"/>
      <c r="AJ9" s="398"/>
      <c r="AK9" s="398"/>
      <c r="AL9" s="398"/>
      <c r="AM9" s="399"/>
      <c r="AN9" s="2"/>
      <c r="AP9" s="90"/>
      <c r="AQ9" s="90"/>
      <c r="AR9" s="90"/>
      <c r="AS9" s="90"/>
      <c r="AU9" s="2"/>
      <c r="AW9" s="1"/>
      <c r="BF9" s="90"/>
      <c r="BG9" s="90"/>
      <c r="BH9" s="90"/>
      <c r="BI9" s="90"/>
      <c r="BJ9" s="90"/>
    </row>
    <row r="10" spans="1:62" s="4" customFormat="1" ht="23.25" customHeight="1">
      <c r="A10" s="1"/>
      <c r="B10" s="1"/>
      <c r="C10" s="361" t="s">
        <v>67</v>
      </c>
      <c r="D10" s="362"/>
      <c r="E10" s="362"/>
      <c r="F10" s="362"/>
      <c r="G10" s="362"/>
      <c r="H10" s="362"/>
      <c r="I10" s="404" t="s">
        <v>68</v>
      </c>
      <c r="J10" s="404"/>
      <c r="K10" s="404"/>
      <c r="L10" s="404"/>
      <c r="M10" s="404"/>
      <c r="N10" s="93"/>
      <c r="O10" s="94"/>
      <c r="P10" s="94"/>
      <c r="Q10" s="94"/>
      <c r="R10" s="94"/>
      <c r="S10" s="94"/>
      <c r="T10" s="94"/>
      <c r="U10" s="94"/>
      <c r="V10" s="95"/>
      <c r="W10" s="95"/>
      <c r="X10" s="95"/>
      <c r="Y10" s="96"/>
      <c r="Z10" s="96"/>
      <c r="AA10" s="96"/>
      <c r="AB10" s="96"/>
      <c r="AC10" s="96"/>
      <c r="AD10" s="96"/>
      <c r="AE10" s="96"/>
      <c r="AF10" s="96"/>
      <c r="AG10" s="97"/>
      <c r="AH10" s="97"/>
      <c r="AI10" s="95"/>
      <c r="AJ10" s="95"/>
      <c r="AK10" s="95"/>
      <c r="AL10" s="95"/>
      <c r="AM10" s="98"/>
      <c r="AN10" s="90"/>
      <c r="AO10" s="99" t="s">
        <v>69</v>
      </c>
      <c r="AP10" s="90"/>
      <c r="AQ10" s="90"/>
      <c r="AR10" s="90"/>
      <c r="AS10" s="90"/>
      <c r="AU10" s="2"/>
      <c r="AW10" s="1"/>
      <c r="BF10" s="90"/>
    </row>
    <row r="11" spans="1:62" s="4" customFormat="1" ht="54" customHeight="1">
      <c r="A11" s="1"/>
      <c r="B11" s="1"/>
      <c r="C11" s="363"/>
      <c r="D11" s="364"/>
      <c r="E11" s="364"/>
      <c r="F11" s="364"/>
      <c r="G11" s="364"/>
      <c r="H11" s="364"/>
      <c r="I11" s="405"/>
      <c r="J11" s="405"/>
      <c r="K11" s="405"/>
      <c r="L11" s="405"/>
      <c r="M11" s="405"/>
      <c r="N11" s="100"/>
      <c r="O11" s="88"/>
      <c r="P11" s="88"/>
      <c r="Q11" s="88"/>
      <c r="R11" s="88"/>
      <c r="S11" s="88"/>
      <c r="T11" s="88"/>
      <c r="U11" s="88"/>
      <c r="V11" s="97"/>
      <c r="W11" s="97"/>
      <c r="X11" s="96"/>
      <c r="Y11" s="96"/>
      <c r="Z11" s="96"/>
      <c r="AA11" s="96"/>
      <c r="AB11" s="96"/>
      <c r="AC11" s="96"/>
      <c r="AD11" s="96"/>
      <c r="AE11" s="96"/>
      <c r="AF11" s="96"/>
      <c r="AG11" s="97"/>
      <c r="AH11" s="97"/>
      <c r="AI11" s="96"/>
      <c r="AJ11" s="96"/>
      <c r="AK11" s="96"/>
      <c r="AL11" s="96"/>
      <c r="AM11" s="101"/>
      <c r="AN11" s="90"/>
      <c r="AO11" s="102" t="s">
        <v>70</v>
      </c>
      <c r="AP11" s="103"/>
      <c r="AQ11" s="103"/>
      <c r="AR11" s="103"/>
      <c r="AS11" s="103"/>
      <c r="AU11" s="2"/>
      <c r="AW11" s="1"/>
      <c r="BE11" s="103"/>
      <c r="BF11" s="103"/>
    </row>
    <row r="12" spans="1:62" s="4" customFormat="1" ht="28.5" customHeight="1">
      <c r="A12" s="1"/>
      <c r="B12" s="1"/>
      <c r="C12" s="365"/>
      <c r="D12" s="366"/>
      <c r="E12" s="366"/>
      <c r="F12" s="366"/>
      <c r="G12" s="366"/>
      <c r="H12" s="366"/>
      <c r="I12" s="406"/>
      <c r="J12" s="406"/>
      <c r="K12" s="406"/>
      <c r="L12" s="406"/>
      <c r="M12" s="406"/>
      <c r="N12" s="104"/>
      <c r="O12" s="105"/>
      <c r="P12" s="105"/>
      <c r="Q12" s="105"/>
      <c r="R12" s="105"/>
      <c r="S12" s="105"/>
      <c r="T12" s="105"/>
      <c r="U12" s="105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97"/>
      <c r="AH12" s="97"/>
      <c r="AI12" s="106"/>
      <c r="AJ12" s="106"/>
      <c r="AK12" s="106"/>
      <c r="AL12" s="106"/>
      <c r="AM12" s="107"/>
      <c r="AN12" s="90"/>
      <c r="AO12" s="108"/>
      <c r="AP12" s="103"/>
      <c r="AQ12" s="103"/>
      <c r="AR12" s="103"/>
      <c r="AS12" s="103"/>
      <c r="AU12" s="2"/>
    </row>
    <row r="13" spans="1:62" s="4" customFormat="1" ht="28.5" customHeight="1">
      <c r="A13" s="1"/>
      <c r="B13" s="1"/>
      <c r="C13" s="361" t="s">
        <v>71</v>
      </c>
      <c r="D13" s="362"/>
      <c r="E13" s="362"/>
      <c r="F13" s="362"/>
      <c r="G13" s="362"/>
      <c r="H13" s="362"/>
      <c r="I13" s="367" t="s">
        <v>72</v>
      </c>
      <c r="J13" s="362"/>
      <c r="K13" s="362"/>
      <c r="L13" s="362"/>
      <c r="M13" s="368"/>
      <c r="N13" s="373" t="s">
        <v>73</v>
      </c>
      <c r="O13" s="374"/>
      <c r="P13" s="374"/>
      <c r="Q13" s="374"/>
      <c r="R13" s="374"/>
      <c r="S13" s="374"/>
      <c r="T13" s="374"/>
      <c r="U13" s="375"/>
      <c r="V13" s="382" t="s">
        <v>74</v>
      </c>
      <c r="W13" s="374"/>
      <c r="X13" s="374"/>
      <c r="Y13" s="374"/>
      <c r="Z13" s="383"/>
      <c r="AA13" s="388" t="s">
        <v>75</v>
      </c>
      <c r="AB13" s="388"/>
      <c r="AC13" s="388"/>
      <c r="AD13" s="388"/>
      <c r="AE13" s="388"/>
      <c r="AF13" s="388"/>
      <c r="AG13" s="388"/>
      <c r="AH13" s="388"/>
      <c r="AI13" s="362" t="s">
        <v>76</v>
      </c>
      <c r="AJ13" s="362"/>
      <c r="AK13" s="362"/>
      <c r="AL13" s="362"/>
      <c r="AM13" s="391"/>
      <c r="AN13" s="103"/>
      <c r="AO13" s="99" t="s">
        <v>77</v>
      </c>
    </row>
    <row r="14" spans="1:62" s="4" customFormat="1" ht="64.5" customHeight="1">
      <c r="A14" s="1"/>
      <c r="B14" s="1"/>
      <c r="C14" s="363"/>
      <c r="D14" s="364"/>
      <c r="E14" s="364"/>
      <c r="F14" s="364"/>
      <c r="G14" s="364"/>
      <c r="H14" s="364"/>
      <c r="I14" s="369"/>
      <c r="J14" s="364"/>
      <c r="K14" s="364"/>
      <c r="L14" s="364"/>
      <c r="M14" s="370"/>
      <c r="N14" s="376"/>
      <c r="O14" s="377"/>
      <c r="P14" s="377"/>
      <c r="Q14" s="377"/>
      <c r="R14" s="377"/>
      <c r="S14" s="377"/>
      <c r="T14" s="377"/>
      <c r="U14" s="378"/>
      <c r="V14" s="384"/>
      <c r="W14" s="377"/>
      <c r="X14" s="377"/>
      <c r="Y14" s="377"/>
      <c r="Z14" s="385"/>
      <c r="AA14" s="389"/>
      <c r="AB14" s="389"/>
      <c r="AC14" s="389"/>
      <c r="AD14" s="389"/>
      <c r="AE14" s="389"/>
      <c r="AF14" s="389"/>
      <c r="AG14" s="389"/>
      <c r="AH14" s="389"/>
      <c r="AI14" s="364"/>
      <c r="AJ14" s="364"/>
      <c r="AK14" s="364"/>
      <c r="AL14" s="364"/>
      <c r="AM14" s="392"/>
      <c r="AN14" s="103"/>
    </row>
    <row r="15" spans="1:62" s="4" customFormat="1" ht="27" customHeight="1">
      <c r="A15" s="1"/>
      <c r="B15" s="1"/>
      <c r="C15" s="365"/>
      <c r="D15" s="366"/>
      <c r="E15" s="366"/>
      <c r="F15" s="366"/>
      <c r="G15" s="366"/>
      <c r="H15" s="366"/>
      <c r="I15" s="371"/>
      <c r="J15" s="366"/>
      <c r="K15" s="366"/>
      <c r="L15" s="366"/>
      <c r="M15" s="372"/>
      <c r="N15" s="379"/>
      <c r="O15" s="380"/>
      <c r="P15" s="380"/>
      <c r="Q15" s="380"/>
      <c r="R15" s="380"/>
      <c r="S15" s="380"/>
      <c r="T15" s="380"/>
      <c r="U15" s="381"/>
      <c r="V15" s="386"/>
      <c r="W15" s="380"/>
      <c r="X15" s="380"/>
      <c r="Y15" s="380"/>
      <c r="Z15" s="387"/>
      <c r="AA15" s="390"/>
      <c r="AB15" s="390"/>
      <c r="AC15" s="390"/>
      <c r="AD15" s="390"/>
      <c r="AE15" s="390"/>
      <c r="AF15" s="390"/>
      <c r="AG15" s="390"/>
      <c r="AH15" s="390"/>
      <c r="AI15" s="366"/>
      <c r="AJ15" s="366"/>
      <c r="AK15" s="366"/>
      <c r="AL15" s="366"/>
      <c r="AM15" s="393"/>
    </row>
    <row r="16" spans="1:62" s="4" customFormat="1" ht="4.5" customHeight="1">
      <c r="A16" s="1"/>
      <c r="B16" s="1"/>
      <c r="C16" s="414" t="s">
        <v>78</v>
      </c>
      <c r="D16" s="415"/>
      <c r="E16" s="415"/>
      <c r="F16" s="415"/>
      <c r="G16" s="415"/>
      <c r="H16" s="415"/>
      <c r="I16" s="415"/>
      <c r="J16" s="415"/>
      <c r="K16" s="415"/>
      <c r="L16" s="415"/>
      <c r="M16" s="415"/>
      <c r="N16" s="415"/>
      <c r="O16" s="415"/>
      <c r="P16" s="415"/>
      <c r="Q16" s="415"/>
      <c r="R16" s="415"/>
      <c r="S16" s="415"/>
      <c r="T16" s="415"/>
      <c r="U16" s="415"/>
      <c r="V16" s="415"/>
      <c r="W16" s="415"/>
      <c r="X16" s="415"/>
      <c r="Y16" s="415"/>
      <c r="Z16" s="415"/>
      <c r="AA16" s="415"/>
      <c r="AB16" s="415"/>
      <c r="AC16" s="415"/>
      <c r="AD16" s="415"/>
      <c r="AE16" s="415"/>
      <c r="AF16" s="415"/>
      <c r="AG16" s="415"/>
      <c r="AH16" s="415"/>
      <c r="AI16" s="415"/>
      <c r="AJ16" s="415"/>
      <c r="AK16" s="415"/>
      <c r="AL16" s="415"/>
      <c r="AM16" s="416"/>
    </row>
    <row r="17" spans="1:47" s="4" customFormat="1" ht="12.75" customHeight="1">
      <c r="A17" s="1"/>
      <c r="B17" s="1"/>
      <c r="C17" s="417"/>
      <c r="D17" s="418"/>
      <c r="E17" s="418"/>
      <c r="F17" s="418"/>
      <c r="G17" s="418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418"/>
      <c r="AK17" s="418"/>
      <c r="AL17" s="418"/>
      <c r="AM17" s="419"/>
    </row>
    <row r="18" spans="1:47" s="4" customFormat="1" ht="49.5" customHeight="1">
      <c r="A18" s="1"/>
      <c r="B18" s="1"/>
      <c r="C18" s="417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418"/>
      <c r="W18" s="418"/>
      <c r="X18" s="418"/>
      <c r="Y18" s="418"/>
      <c r="Z18" s="418"/>
      <c r="AA18" s="418"/>
      <c r="AB18" s="418"/>
      <c r="AC18" s="418"/>
      <c r="AD18" s="418"/>
      <c r="AE18" s="418"/>
      <c r="AF18" s="418"/>
      <c r="AG18" s="418"/>
      <c r="AH18" s="418"/>
      <c r="AI18" s="418"/>
      <c r="AJ18" s="418"/>
      <c r="AK18" s="418"/>
      <c r="AL18" s="418"/>
      <c r="AM18" s="419"/>
    </row>
    <row r="19" spans="1:47" s="4" customFormat="1" ht="24" customHeight="1">
      <c r="A19" s="1"/>
      <c r="B19" s="1"/>
      <c r="C19" s="420" t="str">
        <f>AO10&amp;""&amp;C57&amp;"  "&amp;H58&amp;AO11</f>
        <v xml:space="preserve">　このことについて0  0 様から別紙のとおり利用申し込みがあり、審査しましたところ適当と認められますので、別紙により施行してよろしいか伺います。
</v>
      </c>
      <c r="D19" s="421"/>
      <c r="E19" s="421"/>
      <c r="F19" s="421"/>
      <c r="G19" s="421"/>
      <c r="H19" s="421"/>
      <c r="I19" s="421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  <c r="W19" s="421"/>
      <c r="X19" s="421"/>
      <c r="Y19" s="421"/>
      <c r="Z19" s="421"/>
      <c r="AA19" s="421"/>
      <c r="AB19" s="421"/>
      <c r="AC19" s="421"/>
      <c r="AD19" s="421"/>
      <c r="AE19" s="421"/>
      <c r="AF19" s="421"/>
      <c r="AG19" s="421"/>
      <c r="AH19" s="421"/>
      <c r="AI19" s="421"/>
      <c r="AJ19" s="421"/>
      <c r="AK19" s="421"/>
      <c r="AL19" s="421"/>
      <c r="AM19" s="422"/>
    </row>
    <row r="20" spans="1:47" s="4" customFormat="1" ht="27" customHeight="1">
      <c r="A20" s="1"/>
      <c r="B20" s="1"/>
      <c r="C20" s="420"/>
      <c r="D20" s="421"/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  <c r="W20" s="421"/>
      <c r="X20" s="421"/>
      <c r="Y20" s="421"/>
      <c r="Z20" s="421"/>
      <c r="AA20" s="421"/>
      <c r="AB20" s="421"/>
      <c r="AC20" s="421"/>
      <c r="AD20" s="421"/>
      <c r="AE20" s="421"/>
      <c r="AF20" s="421"/>
      <c r="AG20" s="421"/>
      <c r="AH20" s="421"/>
      <c r="AI20" s="421"/>
      <c r="AJ20" s="421"/>
      <c r="AK20" s="421"/>
      <c r="AL20" s="421"/>
      <c r="AM20" s="422"/>
    </row>
    <row r="21" spans="1:47" s="4" customFormat="1" ht="69.75" customHeight="1">
      <c r="A21" s="1"/>
      <c r="B21" s="1"/>
      <c r="C21" s="420"/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  <c r="AC21" s="421"/>
      <c r="AD21" s="421"/>
      <c r="AE21" s="421"/>
      <c r="AF21" s="421"/>
      <c r="AG21" s="421"/>
      <c r="AH21" s="421"/>
      <c r="AI21" s="421"/>
      <c r="AJ21" s="421"/>
      <c r="AK21" s="421"/>
      <c r="AL21" s="421"/>
      <c r="AM21" s="422"/>
      <c r="AU21" s="2"/>
    </row>
    <row r="22" spans="1:47" s="4" customFormat="1" ht="63.75" customHeight="1">
      <c r="A22" s="1"/>
      <c r="B22" s="1"/>
      <c r="C22" s="109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M22" s="111"/>
      <c r="AU22" s="2"/>
    </row>
    <row r="23" spans="1:47" s="4" customFormat="1" ht="76.5" customHeight="1">
      <c r="A23" s="1"/>
      <c r="B23" s="1"/>
      <c r="C23" s="109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M23" s="111"/>
      <c r="AU23" s="2"/>
    </row>
    <row r="24" spans="1:47" s="4" customFormat="1" ht="49.2" customHeight="1">
      <c r="A24" s="1"/>
      <c r="B24" s="1"/>
      <c r="C24" s="109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L24" s="110"/>
      <c r="AM24" s="111"/>
      <c r="AN24" s="112"/>
      <c r="AU24" s="2"/>
    </row>
    <row r="25" spans="1:47" s="4" customFormat="1" ht="34.200000000000003" customHeight="1">
      <c r="A25" s="1"/>
      <c r="B25" s="1"/>
      <c r="C25" s="109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L25" s="110"/>
      <c r="AM25" s="111"/>
      <c r="AN25" s="112"/>
      <c r="AU25" s="2"/>
    </row>
    <row r="26" spans="1:47" s="4" customFormat="1" ht="27" customHeight="1">
      <c r="A26" s="1"/>
      <c r="B26" s="1"/>
      <c r="C26" s="109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L26" s="110"/>
      <c r="AM26" s="111"/>
      <c r="AN26" s="112"/>
      <c r="AU26" s="2"/>
    </row>
    <row r="27" spans="1:47" s="4" customFormat="1" ht="27" customHeight="1">
      <c r="A27" s="1"/>
      <c r="B27" s="1"/>
      <c r="C27" s="109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L27" s="110"/>
      <c r="AM27" s="111"/>
      <c r="AN27" s="112"/>
      <c r="AU27" s="2"/>
    </row>
    <row r="28" spans="1:47" s="4" customFormat="1" ht="27" customHeight="1" thickBot="1">
      <c r="A28" s="1"/>
      <c r="B28" s="1"/>
      <c r="C28" s="113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5"/>
      <c r="AC28" s="115"/>
      <c r="AD28" s="115"/>
      <c r="AE28" s="115"/>
      <c r="AF28" s="115"/>
      <c r="AG28" s="115"/>
      <c r="AH28" s="115"/>
      <c r="AI28" s="115"/>
      <c r="AJ28" s="51"/>
      <c r="AK28" s="51"/>
      <c r="AL28" s="116"/>
      <c r="AM28" s="117"/>
      <c r="AN28" s="112"/>
      <c r="AU28" s="2"/>
    </row>
    <row r="29" spans="1:47" s="4" customFormat="1" ht="32.25" customHeight="1">
      <c r="B29" s="2"/>
      <c r="C29" s="423" t="s">
        <v>79</v>
      </c>
      <c r="D29" s="424"/>
      <c r="E29" s="424"/>
      <c r="F29" s="424"/>
      <c r="G29" s="424"/>
      <c r="H29" s="424"/>
      <c r="I29" s="424"/>
      <c r="J29" s="424"/>
      <c r="K29" s="424"/>
      <c r="L29" s="424"/>
      <c r="M29" s="424"/>
      <c r="N29" s="424"/>
      <c r="O29" s="424"/>
      <c r="P29" s="424"/>
      <c r="Q29" s="424"/>
      <c r="R29" s="424"/>
      <c r="S29" s="424"/>
      <c r="T29" s="424"/>
      <c r="U29" s="424"/>
      <c r="V29" s="424"/>
      <c r="W29" s="424"/>
      <c r="X29" s="424"/>
      <c r="Y29" s="424"/>
      <c r="Z29" s="424"/>
      <c r="AA29" s="424"/>
      <c r="AB29" s="424"/>
      <c r="AC29" s="424"/>
      <c r="AD29" s="424"/>
      <c r="AE29" s="424"/>
      <c r="AF29" s="424"/>
      <c r="AG29" s="424"/>
      <c r="AH29" s="424"/>
      <c r="AI29" s="424"/>
      <c r="AJ29" s="424"/>
      <c r="AK29" s="86"/>
      <c r="AL29" s="86"/>
      <c r="AM29" s="86"/>
      <c r="AN29" s="86"/>
      <c r="AU29" s="2"/>
    </row>
    <row r="30" spans="1:47" s="4" customFormat="1" ht="25.5" customHeight="1">
      <c r="A30" s="250"/>
      <c r="B30" s="250"/>
      <c r="C30" s="118" t="s">
        <v>80</v>
      </c>
      <c r="D30" s="119"/>
      <c r="E30" s="120"/>
      <c r="F30" s="121"/>
      <c r="G30" s="121"/>
      <c r="H30" s="121"/>
      <c r="I30" s="122"/>
      <c r="J30" s="323" t="s">
        <v>81</v>
      </c>
      <c r="K30" s="324"/>
      <c r="L30" s="324"/>
      <c r="M30" s="324"/>
      <c r="N30" s="324"/>
      <c r="O30" s="324"/>
      <c r="P30" s="324"/>
      <c r="Q30" s="324"/>
      <c r="R30" s="324"/>
      <c r="S30" s="324"/>
      <c r="T30" s="324"/>
      <c r="U30" s="324"/>
      <c r="V30" s="324"/>
      <c r="W30" s="324"/>
      <c r="X30" s="324"/>
      <c r="Y30" s="324"/>
      <c r="Z30" s="324"/>
      <c r="AA30" s="324"/>
      <c r="AB30" s="324"/>
      <c r="AC30" s="324"/>
      <c r="AD30" s="324"/>
      <c r="AE30" s="324"/>
      <c r="AF30" s="324"/>
      <c r="AG30" s="324"/>
      <c r="AH30" s="324"/>
      <c r="AI30" s="324"/>
      <c r="AJ30" s="324"/>
      <c r="AK30" s="325"/>
      <c r="AL30" s="86"/>
      <c r="AM30" s="86"/>
      <c r="AN30" s="86"/>
      <c r="AU30" s="2"/>
    </row>
    <row r="31" spans="1:47" s="4" customFormat="1" ht="48" customHeight="1">
      <c r="A31" s="407">
        <v>1</v>
      </c>
      <c r="B31" s="407"/>
      <c r="C31" s="123" t="s">
        <v>82</v>
      </c>
      <c r="D31" s="124"/>
      <c r="E31" s="125"/>
      <c r="F31" s="126"/>
      <c r="G31" s="127"/>
      <c r="H31" s="127"/>
      <c r="I31" s="128"/>
      <c r="J31" s="97"/>
      <c r="K31" s="88"/>
      <c r="L31" s="88"/>
      <c r="M31" s="88" t="s">
        <v>83</v>
      </c>
      <c r="N31" s="97"/>
      <c r="O31" s="97"/>
      <c r="P31" s="97"/>
      <c r="Q31" s="97"/>
      <c r="R31" s="97"/>
      <c r="S31" s="88"/>
      <c r="T31" s="97" t="s">
        <v>84</v>
      </c>
      <c r="U31" s="97"/>
      <c r="V31" s="88"/>
      <c r="W31" s="97"/>
      <c r="X31" s="97"/>
      <c r="Y31" s="88" t="s">
        <v>85</v>
      </c>
      <c r="Z31" s="88"/>
      <c r="AA31" s="88"/>
      <c r="AB31" s="88"/>
      <c r="AC31" s="97"/>
      <c r="AD31" s="97"/>
      <c r="AE31" s="97"/>
      <c r="AF31" s="97"/>
      <c r="AG31" s="88" t="s">
        <v>86</v>
      </c>
      <c r="AH31" s="97"/>
      <c r="AI31" s="97"/>
      <c r="AJ31" s="97"/>
      <c r="AK31" s="129"/>
      <c r="AL31" s="86"/>
      <c r="AM31" s="86"/>
      <c r="AN31" s="86"/>
      <c r="AU31" s="2"/>
    </row>
    <row r="32" spans="1:47" s="4" customFormat="1" ht="48" customHeight="1">
      <c r="A32" s="407">
        <v>2</v>
      </c>
      <c r="B32" s="407"/>
      <c r="C32" s="130" t="s">
        <v>87</v>
      </c>
      <c r="D32" s="119"/>
      <c r="E32" s="120"/>
      <c r="F32" s="91"/>
      <c r="G32" s="121"/>
      <c r="H32" s="121"/>
      <c r="I32" s="122"/>
      <c r="J32" s="131"/>
      <c r="K32" s="119"/>
      <c r="L32" s="119"/>
      <c r="M32" s="119" t="s">
        <v>83</v>
      </c>
      <c r="N32" s="121"/>
      <c r="O32" s="121"/>
      <c r="P32" s="121"/>
      <c r="Q32" s="121"/>
      <c r="R32" s="121"/>
      <c r="S32" s="119"/>
      <c r="T32" s="121" t="s">
        <v>86</v>
      </c>
      <c r="U32" s="121"/>
      <c r="V32" s="119"/>
      <c r="W32" s="121"/>
      <c r="X32" s="121"/>
      <c r="Y32" s="119"/>
      <c r="Z32" s="119"/>
      <c r="AA32" s="119"/>
      <c r="AB32" s="119"/>
      <c r="AC32" s="121"/>
      <c r="AD32" s="121"/>
      <c r="AE32" s="121"/>
      <c r="AF32" s="121"/>
      <c r="AG32" s="119"/>
      <c r="AH32" s="121"/>
      <c r="AI32" s="121"/>
      <c r="AJ32" s="121"/>
      <c r="AK32" s="132"/>
      <c r="AL32" s="86"/>
      <c r="AM32" s="86"/>
      <c r="AN32" s="86"/>
      <c r="AU32" s="2"/>
    </row>
    <row r="33" spans="1:47" s="4" customFormat="1" ht="48" customHeight="1">
      <c r="A33" s="407">
        <v>3</v>
      </c>
      <c r="B33" s="407"/>
      <c r="C33" s="133" t="s">
        <v>88</v>
      </c>
      <c r="D33" s="88"/>
      <c r="E33" s="88"/>
      <c r="F33" s="88"/>
      <c r="G33" s="88"/>
      <c r="H33" s="88"/>
      <c r="I33" s="134"/>
      <c r="J33" s="97"/>
      <c r="K33" s="88"/>
      <c r="L33" s="88"/>
      <c r="M33" s="88" t="s">
        <v>89</v>
      </c>
      <c r="N33" s="97"/>
      <c r="O33" s="97"/>
      <c r="P33" s="97"/>
      <c r="Q33" s="97"/>
      <c r="R33" s="97"/>
      <c r="S33" s="88"/>
      <c r="T33" s="97" t="s">
        <v>90</v>
      </c>
      <c r="U33" s="97"/>
      <c r="V33" s="88"/>
      <c r="W33" s="97"/>
      <c r="X33" s="97"/>
      <c r="Y33" s="88" t="s">
        <v>85</v>
      </c>
      <c r="Z33" s="88"/>
      <c r="AA33" s="97"/>
      <c r="AB33" s="88"/>
      <c r="AC33" s="97"/>
      <c r="AD33" s="97"/>
      <c r="AE33" s="97"/>
      <c r="AF33" s="88"/>
      <c r="AG33" s="88" t="s">
        <v>86</v>
      </c>
      <c r="AH33" s="97"/>
      <c r="AI33" s="97"/>
      <c r="AJ33" s="97"/>
      <c r="AK33" s="134"/>
      <c r="AL33" s="86"/>
      <c r="AM33" s="86"/>
      <c r="AN33" s="86"/>
      <c r="AU33" s="2"/>
    </row>
    <row r="34" spans="1:47" s="4" customFormat="1" ht="48" customHeight="1">
      <c r="A34" s="407">
        <v>4</v>
      </c>
      <c r="B34" s="407"/>
      <c r="C34" s="408" t="s">
        <v>91</v>
      </c>
      <c r="D34" s="409"/>
      <c r="E34" s="409"/>
      <c r="F34" s="409"/>
      <c r="G34" s="409"/>
      <c r="H34" s="409"/>
      <c r="I34" s="410"/>
      <c r="J34" s="131"/>
      <c r="K34" s="119"/>
      <c r="L34" s="119"/>
      <c r="M34" s="119" t="s">
        <v>83</v>
      </c>
      <c r="N34" s="121"/>
      <c r="O34" s="121"/>
      <c r="P34" s="121"/>
      <c r="Q34" s="121"/>
      <c r="R34" s="121"/>
      <c r="S34" s="119"/>
      <c r="T34" s="121" t="s">
        <v>84</v>
      </c>
      <c r="U34" s="121"/>
      <c r="V34" s="119"/>
      <c r="W34" s="121"/>
      <c r="X34" s="121"/>
      <c r="Y34" s="119" t="s">
        <v>85</v>
      </c>
      <c r="Z34" s="119"/>
      <c r="AA34" s="119"/>
      <c r="AB34" s="119"/>
      <c r="AC34" s="121"/>
      <c r="AD34" s="121"/>
      <c r="AE34" s="121"/>
      <c r="AF34" s="121"/>
      <c r="AG34" s="119" t="s">
        <v>86</v>
      </c>
      <c r="AH34" s="121"/>
      <c r="AI34" s="121"/>
      <c r="AJ34" s="121"/>
      <c r="AK34" s="132"/>
      <c r="AL34" s="86"/>
      <c r="AM34" s="86"/>
      <c r="AN34" s="86"/>
      <c r="AU34" s="2"/>
    </row>
    <row r="35" spans="1:47" s="4" customFormat="1" ht="48" customHeight="1">
      <c r="A35" s="407">
        <v>5</v>
      </c>
      <c r="B35" s="407"/>
      <c r="C35" s="411" t="s">
        <v>92</v>
      </c>
      <c r="D35" s="412"/>
      <c r="E35" s="412"/>
      <c r="F35" s="412"/>
      <c r="G35" s="412"/>
      <c r="H35" s="412"/>
      <c r="I35" s="413"/>
      <c r="J35" s="97"/>
      <c r="K35" s="88"/>
      <c r="L35" s="88"/>
      <c r="M35" s="88"/>
      <c r="N35" s="97"/>
      <c r="O35" s="97"/>
      <c r="P35" s="97"/>
      <c r="Q35" s="97"/>
      <c r="R35" s="97"/>
      <c r="S35" s="88"/>
      <c r="T35" s="88"/>
      <c r="U35" s="97"/>
      <c r="V35" s="88"/>
      <c r="W35" s="97"/>
      <c r="X35" s="97"/>
      <c r="Y35" s="88"/>
      <c r="Z35" s="88"/>
      <c r="AA35" s="88"/>
      <c r="AB35" s="88"/>
      <c r="AC35" s="97"/>
      <c r="AD35" s="97"/>
      <c r="AE35" s="97"/>
      <c r="AF35" s="88"/>
      <c r="AG35" s="88"/>
      <c r="AH35" s="97"/>
      <c r="AI35" s="97"/>
      <c r="AJ35" s="97"/>
      <c r="AK35" s="129"/>
      <c r="AL35" s="86"/>
      <c r="AM35" s="86"/>
      <c r="AN35" s="86"/>
      <c r="AU35" s="2"/>
    </row>
    <row r="36" spans="1:47" s="4" customFormat="1" ht="48" customHeight="1">
      <c r="A36" s="407">
        <v>6</v>
      </c>
      <c r="B36" s="407"/>
      <c r="C36" s="427" t="s">
        <v>93</v>
      </c>
      <c r="D36" s="428"/>
      <c r="E36" s="428"/>
      <c r="F36" s="428"/>
      <c r="G36" s="428"/>
      <c r="H36" s="428"/>
      <c r="I36" s="429"/>
      <c r="J36" s="131"/>
      <c r="K36" s="119"/>
      <c r="L36" s="119"/>
      <c r="M36" s="119" t="s">
        <v>89</v>
      </c>
      <c r="N36" s="121"/>
      <c r="O36" s="121"/>
      <c r="P36" s="121"/>
      <c r="Q36" s="121"/>
      <c r="R36" s="121"/>
      <c r="S36" s="119"/>
      <c r="T36" s="119" t="s">
        <v>94</v>
      </c>
      <c r="U36" s="121"/>
      <c r="V36" s="119"/>
      <c r="W36" s="121"/>
      <c r="X36" s="121"/>
      <c r="Y36" s="121"/>
      <c r="Z36" s="119"/>
      <c r="AA36" s="119"/>
      <c r="AB36" s="119"/>
      <c r="AC36" s="121"/>
      <c r="AD36" s="121"/>
      <c r="AE36" s="121"/>
      <c r="AF36" s="121"/>
      <c r="AG36" s="119"/>
      <c r="AH36" s="121"/>
      <c r="AI36" s="121"/>
      <c r="AJ36" s="121"/>
      <c r="AK36" s="132"/>
      <c r="AL36" s="86"/>
      <c r="AM36" s="86"/>
      <c r="AN36" s="86"/>
      <c r="AU36" s="2"/>
    </row>
    <row r="37" spans="1:47" s="4" customFormat="1" ht="48" customHeight="1">
      <c r="A37" s="407">
        <v>7</v>
      </c>
      <c r="B37" s="407"/>
      <c r="C37" s="133" t="s">
        <v>95</v>
      </c>
      <c r="D37" s="88"/>
      <c r="E37" s="137"/>
      <c r="F37" s="87"/>
      <c r="G37" s="97"/>
      <c r="H37" s="97"/>
      <c r="I37" s="134"/>
      <c r="J37" s="97"/>
      <c r="K37" s="88"/>
      <c r="L37" s="88"/>
      <c r="M37" s="88" t="s">
        <v>89</v>
      </c>
      <c r="N37" s="97"/>
      <c r="O37" s="97"/>
      <c r="P37" s="97"/>
      <c r="Q37" s="97"/>
      <c r="R37" s="97"/>
      <c r="S37" s="88"/>
      <c r="T37" s="88" t="s">
        <v>94</v>
      </c>
      <c r="U37" s="97"/>
      <c r="V37" s="119"/>
      <c r="W37" s="121"/>
      <c r="X37" s="121"/>
      <c r="Y37" s="119" t="s">
        <v>85</v>
      </c>
      <c r="Z37" s="119"/>
      <c r="AA37" s="119"/>
      <c r="AB37" s="119"/>
      <c r="AC37" s="121"/>
      <c r="AD37" s="121"/>
      <c r="AE37" s="121"/>
      <c r="AF37" s="97"/>
      <c r="AG37" s="88" t="s">
        <v>86</v>
      </c>
      <c r="AH37" s="97"/>
      <c r="AI37" s="97"/>
      <c r="AJ37" s="97"/>
      <c r="AK37" s="129"/>
      <c r="AL37" s="86"/>
      <c r="AM37" s="86"/>
      <c r="AN37" s="86"/>
      <c r="AU37" s="2"/>
    </row>
    <row r="38" spans="1:47" s="4" customFormat="1" ht="48" customHeight="1">
      <c r="A38" s="407">
        <v>8</v>
      </c>
      <c r="B38" s="407"/>
      <c r="C38" s="130" t="s">
        <v>96</v>
      </c>
      <c r="D38" s="119"/>
      <c r="E38" s="120"/>
      <c r="F38" s="91"/>
      <c r="G38" s="121"/>
      <c r="H38" s="121"/>
      <c r="I38" s="122"/>
      <c r="J38" s="131"/>
      <c r="K38" s="119"/>
      <c r="L38" s="119"/>
      <c r="M38" s="119" t="s">
        <v>89</v>
      </c>
      <c r="N38" s="121"/>
      <c r="O38" s="121"/>
      <c r="P38" s="121"/>
      <c r="Q38" s="121"/>
      <c r="R38" s="121"/>
      <c r="S38" s="119"/>
      <c r="T38" s="119" t="s">
        <v>94</v>
      </c>
      <c r="U38" s="121"/>
      <c r="V38" s="119"/>
      <c r="W38" s="121"/>
      <c r="X38" s="121"/>
      <c r="Y38" s="119" t="s">
        <v>97</v>
      </c>
      <c r="Z38" s="119"/>
      <c r="AA38" s="119"/>
      <c r="AB38" s="119"/>
      <c r="AC38" s="121"/>
      <c r="AD38" s="121"/>
      <c r="AE38" s="121"/>
      <c r="AF38" s="121"/>
      <c r="AG38" s="119"/>
      <c r="AH38" s="121"/>
      <c r="AI38" s="121"/>
      <c r="AJ38" s="121"/>
      <c r="AK38" s="132"/>
      <c r="AL38" s="86"/>
      <c r="AM38" s="86"/>
      <c r="AN38" s="86"/>
      <c r="AU38" s="2"/>
    </row>
    <row r="39" spans="1:47" s="4" customFormat="1" ht="48" customHeight="1">
      <c r="A39" s="407">
        <v>9</v>
      </c>
      <c r="B39" s="407"/>
      <c r="C39" s="138" t="s">
        <v>98</v>
      </c>
      <c r="D39" s="124"/>
      <c r="E39" s="125"/>
      <c r="F39" s="126"/>
      <c r="G39" s="127"/>
      <c r="H39" s="139" t="s">
        <v>99</v>
      </c>
      <c r="I39" s="140"/>
      <c r="J39" s="97"/>
      <c r="K39" s="88"/>
      <c r="L39" s="88"/>
      <c r="M39" s="88" t="s">
        <v>83</v>
      </c>
      <c r="N39" s="97"/>
      <c r="O39" s="97"/>
      <c r="P39" s="97"/>
      <c r="Q39" s="97"/>
      <c r="R39" s="97"/>
      <c r="S39" s="88"/>
      <c r="T39" s="88" t="s">
        <v>97</v>
      </c>
      <c r="U39" s="97"/>
      <c r="V39" s="88"/>
      <c r="W39" s="97"/>
      <c r="X39" s="97"/>
      <c r="Y39" s="88"/>
      <c r="Z39" s="88"/>
      <c r="AA39" s="88"/>
      <c r="AB39" s="88"/>
      <c r="AC39" s="97"/>
      <c r="AD39" s="97"/>
      <c r="AE39" s="97"/>
      <c r="AF39" s="97"/>
      <c r="AG39" s="97"/>
      <c r="AH39" s="97"/>
      <c r="AI39" s="97"/>
      <c r="AJ39" s="97"/>
      <c r="AK39" s="129"/>
      <c r="AL39" s="86"/>
      <c r="AM39" s="86"/>
      <c r="AN39" s="86"/>
      <c r="AU39" s="2"/>
    </row>
    <row r="40" spans="1:47" s="4" customFormat="1" ht="48" customHeight="1">
      <c r="A40" s="13"/>
      <c r="B40" s="13"/>
      <c r="C40" s="123"/>
      <c r="D40" s="124"/>
      <c r="E40" s="430"/>
      <c r="F40" s="430"/>
      <c r="G40" s="430"/>
      <c r="H40" s="139" t="s">
        <v>100</v>
      </c>
      <c r="I40" s="141"/>
      <c r="J40" s="97"/>
      <c r="K40" s="88"/>
      <c r="L40" s="88"/>
      <c r="M40" s="88" t="s">
        <v>101</v>
      </c>
      <c r="N40" s="97"/>
      <c r="O40" s="97"/>
      <c r="P40" s="97"/>
      <c r="Q40" s="97"/>
      <c r="R40" s="97"/>
      <c r="S40" s="88"/>
      <c r="T40" s="88" t="s">
        <v>102</v>
      </c>
      <c r="U40" s="97"/>
      <c r="V40" s="88"/>
      <c r="W40" s="97"/>
      <c r="X40" s="97"/>
      <c r="Y40" s="88"/>
      <c r="Z40" s="88"/>
      <c r="AA40" s="88"/>
      <c r="AB40" s="88"/>
      <c r="AC40" s="97"/>
      <c r="AD40" s="97"/>
      <c r="AE40" s="97"/>
      <c r="AF40" s="97"/>
      <c r="AG40" s="97"/>
      <c r="AH40" s="97"/>
      <c r="AI40" s="97"/>
      <c r="AJ40" s="97"/>
      <c r="AK40" s="129"/>
      <c r="AL40" s="86"/>
      <c r="AM40" s="86"/>
      <c r="AN40" s="86"/>
      <c r="AU40" s="2"/>
    </row>
    <row r="41" spans="1:47" s="4" customFormat="1" ht="48" customHeight="1">
      <c r="A41" s="407">
        <v>10</v>
      </c>
      <c r="B41" s="407"/>
      <c r="C41" s="118" t="s">
        <v>103</v>
      </c>
      <c r="D41" s="119"/>
      <c r="E41" s="120"/>
      <c r="F41" s="91"/>
      <c r="G41" s="121"/>
      <c r="H41" s="121"/>
      <c r="I41" s="122"/>
      <c r="J41" s="131"/>
      <c r="K41" s="121"/>
      <c r="L41" s="121"/>
      <c r="M41" s="119" t="s">
        <v>104</v>
      </c>
      <c r="N41" s="121"/>
      <c r="O41" s="121"/>
      <c r="P41" s="121"/>
      <c r="Q41" s="121"/>
      <c r="R41" s="121"/>
      <c r="S41" s="119"/>
      <c r="T41" s="119"/>
      <c r="U41" s="121"/>
      <c r="V41" s="119"/>
      <c r="W41" s="121"/>
      <c r="X41" s="121"/>
      <c r="Y41" s="119"/>
      <c r="Z41" s="119"/>
      <c r="AA41" s="119"/>
      <c r="AB41" s="119"/>
      <c r="AC41" s="119"/>
      <c r="AD41" s="121"/>
      <c r="AE41" s="121"/>
      <c r="AF41" s="119"/>
      <c r="AG41" s="119"/>
      <c r="AH41" s="121"/>
      <c r="AI41" s="121"/>
      <c r="AJ41" s="121"/>
      <c r="AK41" s="132"/>
      <c r="AL41" s="86"/>
      <c r="AM41" s="86"/>
      <c r="AN41" s="86"/>
      <c r="AU41" s="2"/>
    </row>
    <row r="42" spans="1:47" s="4" customFormat="1" ht="48" customHeight="1">
      <c r="A42" s="407">
        <v>11</v>
      </c>
      <c r="B42" s="407"/>
      <c r="C42" s="123" t="s">
        <v>105</v>
      </c>
      <c r="D42" s="124"/>
      <c r="E42" s="125"/>
      <c r="F42" s="126"/>
      <c r="G42" s="127"/>
      <c r="H42" s="127"/>
      <c r="I42" s="128"/>
      <c r="J42" s="97"/>
      <c r="K42" s="88"/>
      <c r="L42" s="88"/>
      <c r="M42" s="88" t="s">
        <v>83</v>
      </c>
      <c r="N42" s="97"/>
      <c r="O42" s="97"/>
      <c r="P42" s="97"/>
      <c r="Q42" s="97"/>
      <c r="R42" s="97"/>
      <c r="S42" s="88"/>
      <c r="T42" s="88" t="s">
        <v>84</v>
      </c>
      <c r="U42" s="97"/>
      <c r="V42" s="88"/>
      <c r="W42" s="97"/>
      <c r="X42" s="97"/>
      <c r="Y42" s="88"/>
      <c r="Z42" s="97"/>
      <c r="AA42" s="88"/>
      <c r="AB42" s="88"/>
      <c r="AC42" s="88"/>
      <c r="AD42" s="97"/>
      <c r="AE42" s="97"/>
      <c r="AF42" s="97"/>
      <c r="AG42" s="88"/>
      <c r="AH42" s="97"/>
      <c r="AI42" s="97"/>
      <c r="AJ42" s="97"/>
      <c r="AK42" s="129"/>
      <c r="AL42" s="86"/>
      <c r="AM42" s="86"/>
      <c r="AN42" s="86"/>
      <c r="AU42" s="2"/>
    </row>
    <row r="43" spans="1:47" s="4" customFormat="1" ht="48" customHeight="1">
      <c r="A43" s="407">
        <v>12</v>
      </c>
      <c r="B43" s="407"/>
      <c r="C43" s="142" t="s">
        <v>106</v>
      </c>
      <c r="D43" s="143"/>
      <c r="E43" s="144"/>
      <c r="F43" s="145"/>
      <c r="G43" s="135"/>
      <c r="H43" s="135"/>
      <c r="I43" s="136"/>
      <c r="J43" s="131"/>
      <c r="K43" s="119"/>
      <c r="L43" s="119"/>
      <c r="M43" s="119" t="s">
        <v>83</v>
      </c>
      <c r="N43" s="121"/>
      <c r="O43" s="121"/>
      <c r="P43" s="121"/>
      <c r="Q43" s="121"/>
      <c r="R43" s="121"/>
      <c r="S43" s="119"/>
      <c r="T43" s="119" t="s">
        <v>84</v>
      </c>
      <c r="U43" s="121"/>
      <c r="V43" s="119"/>
      <c r="W43" s="121"/>
      <c r="X43" s="121"/>
      <c r="Y43" s="119"/>
      <c r="Z43" s="119"/>
      <c r="AA43" s="119"/>
      <c r="AB43" s="119"/>
      <c r="AC43" s="119"/>
      <c r="AD43" s="121"/>
      <c r="AE43" s="121"/>
      <c r="AF43" s="119"/>
      <c r="AG43" s="119"/>
      <c r="AH43" s="121"/>
      <c r="AI43" s="121"/>
      <c r="AJ43" s="121"/>
      <c r="AK43" s="132"/>
      <c r="AL43" s="86"/>
      <c r="AM43" s="86"/>
      <c r="AN43" s="86"/>
      <c r="AU43" s="2"/>
    </row>
    <row r="44" spans="1:47" s="4" customFormat="1" ht="48" customHeight="1">
      <c r="A44" s="425" t="s">
        <v>107</v>
      </c>
      <c r="B44" s="426"/>
      <c r="C44" s="146" t="s">
        <v>108</v>
      </c>
      <c r="D44" s="88"/>
      <c r="E44" s="137"/>
      <c r="F44" s="87"/>
      <c r="G44" s="97"/>
      <c r="H44" s="97"/>
      <c r="I44" s="134"/>
      <c r="J44" s="97"/>
      <c r="K44" s="88"/>
      <c r="L44" s="88"/>
      <c r="M44" s="88" t="s">
        <v>89</v>
      </c>
      <c r="N44" s="97"/>
      <c r="O44" s="97"/>
      <c r="P44" s="97"/>
      <c r="Q44" s="97"/>
      <c r="R44" s="97"/>
      <c r="S44" s="88"/>
      <c r="T44" s="88" t="s">
        <v>109</v>
      </c>
      <c r="U44" s="97"/>
      <c r="V44" s="88"/>
      <c r="W44" s="97"/>
      <c r="X44" s="97"/>
      <c r="Y44" s="88"/>
      <c r="Z44" s="88"/>
      <c r="AA44" s="88"/>
      <c r="AB44" s="88"/>
      <c r="AC44" s="88"/>
      <c r="AD44" s="97"/>
      <c r="AE44" s="97"/>
      <c r="AF44" s="88"/>
      <c r="AG44" s="88"/>
      <c r="AH44" s="97"/>
      <c r="AI44" s="97"/>
      <c r="AJ44" s="97"/>
      <c r="AK44" s="129"/>
      <c r="AL44" s="86"/>
      <c r="AM44" s="86"/>
      <c r="AN44" s="86"/>
      <c r="AU44" s="2"/>
    </row>
    <row r="45" spans="1:47" s="4" customFormat="1" ht="48" customHeight="1">
      <c r="A45" s="425"/>
      <c r="B45" s="426"/>
      <c r="C45" s="118" t="s">
        <v>110</v>
      </c>
      <c r="D45" s="119"/>
      <c r="E45" s="120"/>
      <c r="F45" s="91"/>
      <c r="G45" s="121"/>
      <c r="H45" s="121"/>
      <c r="I45" s="122"/>
      <c r="J45" s="131"/>
      <c r="K45" s="119"/>
      <c r="L45" s="119"/>
      <c r="M45" s="119" t="s">
        <v>89</v>
      </c>
      <c r="N45" s="121"/>
      <c r="O45" s="121"/>
      <c r="P45" s="121"/>
      <c r="Q45" s="121"/>
      <c r="R45" s="121"/>
      <c r="S45" s="119"/>
      <c r="T45" s="119" t="s">
        <v>109</v>
      </c>
      <c r="U45" s="121"/>
      <c r="V45" s="119"/>
      <c r="W45" s="121"/>
      <c r="X45" s="121"/>
      <c r="Y45" s="119"/>
      <c r="Z45" s="119"/>
      <c r="AA45" s="119"/>
      <c r="AB45" s="119"/>
      <c r="AC45" s="119"/>
      <c r="AD45" s="121"/>
      <c r="AE45" s="121"/>
      <c r="AF45" s="119"/>
      <c r="AG45" s="119"/>
      <c r="AH45" s="121"/>
      <c r="AI45" s="121"/>
      <c r="AJ45" s="121"/>
      <c r="AK45" s="132"/>
      <c r="AL45" s="86"/>
      <c r="AM45" s="86"/>
      <c r="AN45" s="86"/>
      <c r="AU45" s="2"/>
    </row>
    <row r="46" spans="1:47" s="4" customFormat="1" ht="48" customHeight="1">
      <c r="A46" s="407">
        <v>13</v>
      </c>
      <c r="B46" s="407"/>
      <c r="C46" s="147" t="s">
        <v>111</v>
      </c>
      <c r="D46" s="105"/>
      <c r="E46" s="148"/>
      <c r="F46" s="92"/>
      <c r="G46" s="149"/>
      <c r="H46" s="149"/>
      <c r="I46" s="150"/>
      <c r="J46" s="97"/>
      <c r="K46" s="88"/>
      <c r="L46" s="88"/>
      <c r="M46" s="88" t="s">
        <v>112</v>
      </c>
      <c r="N46" s="97"/>
      <c r="O46" s="97"/>
      <c r="P46" s="97"/>
      <c r="Q46" s="97"/>
      <c r="R46" s="97"/>
      <c r="S46" s="88"/>
      <c r="T46" s="88" t="s">
        <v>113</v>
      </c>
      <c r="U46" s="97"/>
      <c r="V46" s="88"/>
      <c r="W46" s="121"/>
      <c r="X46" s="119" t="s">
        <v>114</v>
      </c>
      <c r="Y46" s="119"/>
      <c r="Z46" s="119"/>
      <c r="AA46" s="119"/>
      <c r="AB46" s="119"/>
      <c r="AC46" s="119"/>
      <c r="AD46" s="121"/>
      <c r="AE46" s="97"/>
      <c r="AF46" s="88"/>
      <c r="AG46" s="88" t="s">
        <v>115</v>
      </c>
      <c r="AH46" s="97"/>
      <c r="AI46" s="97"/>
      <c r="AJ46" s="97"/>
      <c r="AK46" s="129"/>
      <c r="AL46" s="86"/>
      <c r="AM46" s="86"/>
      <c r="AU46" s="2"/>
    </row>
    <row r="47" spans="1:47" s="4" customFormat="1" ht="48" customHeight="1">
      <c r="A47" s="407">
        <v>14</v>
      </c>
      <c r="B47" s="407"/>
      <c r="C47" s="118" t="s">
        <v>116</v>
      </c>
      <c r="D47" s="119"/>
      <c r="E47" s="119"/>
      <c r="F47" s="119"/>
      <c r="G47" s="119"/>
      <c r="H47" s="121"/>
      <c r="I47" s="122"/>
      <c r="J47" s="131"/>
      <c r="K47" s="121"/>
      <c r="L47" s="121"/>
      <c r="M47" s="119" t="s">
        <v>112</v>
      </c>
      <c r="N47" s="121"/>
      <c r="O47" s="121"/>
      <c r="P47" s="121"/>
      <c r="Q47" s="119"/>
      <c r="R47" s="121"/>
      <c r="S47" s="119"/>
      <c r="T47" s="119" t="s">
        <v>113</v>
      </c>
      <c r="U47" s="119"/>
      <c r="V47" s="121"/>
      <c r="W47" s="105"/>
      <c r="X47" s="88" t="s">
        <v>114</v>
      </c>
      <c r="Y47" s="149"/>
      <c r="Z47" s="88"/>
      <c r="AA47" s="149"/>
      <c r="AB47" s="105"/>
      <c r="AC47" s="105"/>
      <c r="AD47" s="149"/>
      <c r="AE47" s="121"/>
      <c r="AF47" s="119"/>
      <c r="AG47" s="428" t="s">
        <v>117</v>
      </c>
      <c r="AH47" s="428"/>
      <c r="AI47" s="428"/>
      <c r="AJ47" s="428"/>
      <c r="AK47" s="429"/>
      <c r="AL47" s="86"/>
      <c r="AM47" s="86"/>
      <c r="AN47" s="86"/>
      <c r="AU47" s="2"/>
    </row>
    <row r="48" spans="1:47" s="4" customFormat="1" ht="21.75" customHeight="1">
      <c r="A48" s="151"/>
      <c r="B48" s="151"/>
      <c r="C48" s="152" t="s">
        <v>118</v>
      </c>
      <c r="D48" s="153"/>
      <c r="E48" s="153"/>
      <c r="F48" s="153"/>
      <c r="G48" s="153"/>
      <c r="H48" s="153"/>
      <c r="I48" s="153"/>
      <c r="J48" s="153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5"/>
      <c r="AL48" s="86"/>
      <c r="AM48" s="86"/>
      <c r="AN48" s="86"/>
      <c r="AU48" s="2"/>
    </row>
    <row r="49" spans="1:54" s="4" customFormat="1" ht="32.25" customHeight="1">
      <c r="B49" s="2"/>
      <c r="C49" s="156"/>
      <c r="D49" s="88"/>
      <c r="E49" s="88"/>
      <c r="F49" s="97"/>
      <c r="G49" s="157"/>
      <c r="H49" s="157"/>
      <c r="I49" s="15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341"/>
      <c r="Y49" s="341"/>
      <c r="Z49" s="341"/>
      <c r="AA49" s="341"/>
      <c r="AB49" s="341"/>
      <c r="AC49" s="87"/>
      <c r="AD49" s="158"/>
      <c r="AE49" s="158"/>
      <c r="AF49" s="158"/>
      <c r="AG49" s="158"/>
      <c r="AH49" s="158"/>
      <c r="AI49" s="158"/>
      <c r="AJ49" s="158"/>
      <c r="AK49" s="159"/>
      <c r="AL49" s="86"/>
      <c r="AM49" s="86"/>
      <c r="AN49" s="86"/>
      <c r="AU49" s="2"/>
    </row>
    <row r="50" spans="1:54" s="4" customFormat="1" ht="122.25" customHeight="1">
      <c r="B50" s="2"/>
      <c r="C50" s="160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  <c r="AH50" s="149"/>
      <c r="AI50" s="149"/>
      <c r="AJ50" s="149"/>
      <c r="AK50" s="150"/>
      <c r="AN50" s="1"/>
      <c r="AO50" s="1"/>
      <c r="AP50" s="1"/>
      <c r="AQ50" s="1"/>
      <c r="AR50" s="1"/>
      <c r="AS50" s="1"/>
      <c r="AT50" s="1"/>
      <c r="AU50" s="1"/>
    </row>
    <row r="51" spans="1:54" ht="10.199999999999999" customHeight="1">
      <c r="A51" s="161"/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AX51" s="1"/>
      <c r="AY51" s="1"/>
      <c r="AZ51" s="1"/>
      <c r="BA51" s="1"/>
      <c r="BB51" s="1"/>
    </row>
    <row r="52" spans="1:54" ht="10.199999999999999" customHeight="1">
      <c r="A52" s="162"/>
      <c r="B52" s="163"/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5"/>
      <c r="AX52" s="1"/>
      <c r="AY52" s="1"/>
      <c r="AZ52" s="1"/>
      <c r="BA52" s="1"/>
      <c r="BB52" s="1"/>
    </row>
    <row r="53" spans="1:54" ht="25.95" customHeight="1">
      <c r="A53" s="166"/>
      <c r="Q53" s="88" t="s">
        <v>119</v>
      </c>
      <c r="Y53" s="88" t="s">
        <v>120</v>
      </c>
      <c r="AA53" s="88"/>
      <c r="AB53" s="88"/>
      <c r="AC53" s="88"/>
      <c r="AD53" s="88"/>
      <c r="AE53" s="88"/>
      <c r="AF53" s="88"/>
      <c r="AG53" s="88"/>
      <c r="AI53" s="341"/>
      <c r="AJ53" s="341"/>
      <c r="AK53" s="341"/>
      <c r="AL53" s="88" t="s">
        <v>121</v>
      </c>
      <c r="AM53" s="167"/>
      <c r="AX53" s="1"/>
      <c r="AY53" s="1"/>
      <c r="AZ53" s="1"/>
      <c r="BA53" s="1"/>
      <c r="BB53" s="1"/>
    </row>
    <row r="54" spans="1:54" ht="25.95" customHeight="1">
      <c r="A54" s="166"/>
      <c r="Y54" s="432" t="s">
        <v>1</v>
      </c>
      <c r="Z54" s="432"/>
      <c r="AA54" s="432"/>
      <c r="AB54" s="433"/>
      <c r="AC54" s="433"/>
      <c r="AD54" s="88" t="s">
        <v>2</v>
      </c>
      <c r="AE54" s="88"/>
      <c r="AH54" s="341"/>
      <c r="AI54" s="341"/>
      <c r="AJ54" s="88" t="s">
        <v>122</v>
      </c>
      <c r="AK54" s="88"/>
      <c r="AL54" s="88" t="s">
        <v>123</v>
      </c>
      <c r="AM54" s="167"/>
      <c r="AX54" s="1"/>
      <c r="AY54" s="1"/>
      <c r="AZ54" s="1"/>
      <c r="BA54" s="1"/>
      <c r="BB54" s="1"/>
    </row>
    <row r="55" spans="1:54" ht="21" customHeight="1">
      <c r="A55" s="166"/>
      <c r="L55" s="431" t="s">
        <v>124</v>
      </c>
      <c r="M55" s="431"/>
      <c r="N55" s="431"/>
      <c r="O55" s="431"/>
      <c r="P55" s="431"/>
      <c r="Q55" s="431"/>
      <c r="R55" s="431"/>
      <c r="S55" s="431"/>
      <c r="T55" s="431"/>
      <c r="U55" s="431"/>
      <c r="V55" s="431"/>
      <c r="W55" s="431"/>
      <c r="X55" s="431"/>
      <c r="Y55" s="431"/>
      <c r="AC55" s="2"/>
      <c r="AG55" s="88"/>
      <c r="AH55" s="88"/>
      <c r="AM55" s="167"/>
      <c r="AX55" s="1"/>
      <c r="AY55" s="1"/>
      <c r="AZ55" s="1"/>
      <c r="BA55" s="1"/>
      <c r="BB55" s="1"/>
    </row>
    <row r="56" spans="1:54" ht="30.6" customHeight="1">
      <c r="A56" s="166"/>
      <c r="L56" s="431"/>
      <c r="M56" s="431"/>
      <c r="N56" s="431"/>
      <c r="O56" s="431"/>
      <c r="P56" s="431"/>
      <c r="Q56" s="431"/>
      <c r="R56" s="431"/>
      <c r="S56" s="431"/>
      <c r="T56" s="431"/>
      <c r="U56" s="431"/>
      <c r="V56" s="431"/>
      <c r="W56" s="431"/>
      <c r="X56" s="431"/>
      <c r="Y56" s="431"/>
      <c r="AM56" s="167"/>
      <c r="AX56" s="1"/>
      <c r="AY56" s="1"/>
      <c r="AZ56" s="1"/>
      <c r="BA56" s="1"/>
      <c r="BB56" s="1"/>
    </row>
    <row r="57" spans="1:54" s="169" customFormat="1" ht="24.6" customHeight="1">
      <c r="A57" s="146"/>
      <c r="C57" s="432">
        <f>申請書!Q8</f>
        <v>0</v>
      </c>
      <c r="D57" s="432"/>
      <c r="E57" s="432"/>
      <c r="F57" s="432"/>
      <c r="G57" s="432"/>
      <c r="H57" s="432"/>
      <c r="I57" s="432"/>
      <c r="J57" s="432"/>
      <c r="K57" s="432"/>
      <c r="L57" s="432"/>
      <c r="M57" s="432"/>
      <c r="N57" s="432"/>
      <c r="O57" s="432"/>
      <c r="P57" s="432"/>
      <c r="Q57" s="432"/>
      <c r="R57" s="432"/>
      <c r="S57" s="432"/>
      <c r="T57" s="432"/>
      <c r="U57" s="432"/>
      <c r="V57" s="432"/>
      <c r="W57" s="432"/>
      <c r="X57" s="432"/>
      <c r="Y57" s="432"/>
      <c r="Z57" s="432"/>
      <c r="AA57" s="432"/>
      <c r="AB57" s="432"/>
      <c r="AM57" s="170"/>
      <c r="AN57" s="1"/>
      <c r="AO57" s="1"/>
      <c r="AP57" s="1"/>
      <c r="AQ57" s="1"/>
      <c r="AR57" s="1"/>
      <c r="AS57" s="1"/>
      <c r="AT57" s="1"/>
      <c r="AU57" s="1"/>
    </row>
    <row r="58" spans="1:54" s="169" customFormat="1" ht="24.6" customHeight="1">
      <c r="A58" s="146"/>
      <c r="D58" s="433" t="s">
        <v>125</v>
      </c>
      <c r="E58" s="433"/>
      <c r="F58" s="433"/>
      <c r="H58" s="171">
        <f>申請書!Q12</f>
        <v>0</v>
      </c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88"/>
      <c r="AG58" s="88"/>
      <c r="AH58" s="88"/>
      <c r="AI58" s="88"/>
      <c r="AJ58" s="88"/>
      <c r="AK58" s="88"/>
      <c r="AL58" s="88"/>
      <c r="AM58" s="129"/>
      <c r="AN58" s="1"/>
      <c r="AO58" s="1"/>
      <c r="AP58" s="1"/>
      <c r="AQ58" s="1"/>
      <c r="AR58" s="1"/>
      <c r="AS58" s="1"/>
      <c r="AT58" s="1"/>
      <c r="AU58" s="1"/>
    </row>
    <row r="59" spans="1:54" s="169" customFormat="1" ht="23.4" customHeight="1">
      <c r="A59" s="146"/>
      <c r="B59" s="88"/>
      <c r="F59" s="88"/>
      <c r="G59" s="88"/>
      <c r="H59" s="88"/>
      <c r="I59" s="88"/>
      <c r="J59" s="88"/>
      <c r="K59" s="88"/>
      <c r="L59" s="88"/>
      <c r="O59" s="88" t="s">
        <v>126</v>
      </c>
      <c r="P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97"/>
      <c r="AE59" s="97"/>
      <c r="AF59" s="88"/>
      <c r="AG59" s="88"/>
      <c r="AH59" s="88"/>
      <c r="AI59" s="88"/>
      <c r="AJ59" s="88"/>
      <c r="AK59" s="88"/>
      <c r="AL59" s="88"/>
      <c r="AM59" s="129"/>
      <c r="AN59" s="1"/>
      <c r="AO59" s="1"/>
      <c r="AP59" s="1"/>
      <c r="AQ59" s="1"/>
      <c r="AR59" s="1"/>
      <c r="AS59" s="1"/>
      <c r="AT59" s="1"/>
      <c r="AU59" s="1"/>
    </row>
    <row r="60" spans="1:54" s="169" customFormat="1" ht="23.4" customHeight="1">
      <c r="A60" s="146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O60" s="88" t="s">
        <v>127</v>
      </c>
      <c r="P60" s="88"/>
      <c r="V60" s="88" t="s">
        <v>128</v>
      </c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129"/>
      <c r="AN60" s="1"/>
      <c r="AO60" s="1"/>
      <c r="AP60" s="1"/>
      <c r="AQ60" s="1"/>
      <c r="AR60" s="1"/>
      <c r="AS60" s="1"/>
      <c r="AT60" s="1"/>
      <c r="AU60" s="1"/>
    </row>
    <row r="61" spans="1:54" s="169" customFormat="1" ht="44.25" customHeight="1">
      <c r="A61" s="146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V61" s="88" t="s">
        <v>129</v>
      </c>
      <c r="X61" s="88"/>
      <c r="Y61" s="88"/>
      <c r="Z61" s="97"/>
      <c r="AA61" s="88"/>
      <c r="AB61" s="88"/>
      <c r="AC61" s="88"/>
      <c r="AD61" s="97"/>
      <c r="AE61" s="97"/>
      <c r="AF61" s="88"/>
      <c r="AG61" s="88"/>
      <c r="AH61" s="88"/>
      <c r="AI61" s="88"/>
      <c r="AJ61" s="88"/>
      <c r="AK61" s="88"/>
      <c r="AL61" s="88"/>
      <c r="AM61" s="129"/>
      <c r="AN61" s="1"/>
      <c r="AO61" s="1"/>
      <c r="AP61" s="1"/>
      <c r="AQ61" s="1"/>
      <c r="AR61" s="1"/>
      <c r="AS61" s="1"/>
      <c r="AT61" s="1"/>
      <c r="AU61" s="1"/>
    </row>
    <row r="62" spans="1:54" s="169" customFormat="1" ht="26.4" customHeight="1">
      <c r="A62" s="146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129"/>
      <c r="AN62" s="1"/>
      <c r="AO62" s="1"/>
      <c r="AP62" s="1"/>
      <c r="AQ62" s="1"/>
      <c r="AR62" s="1"/>
      <c r="AS62" s="1"/>
      <c r="AT62" s="1"/>
      <c r="AU62" s="1"/>
    </row>
    <row r="63" spans="1:54" s="169" customFormat="1" ht="40.200000000000003" customHeight="1">
      <c r="A63" s="146"/>
      <c r="B63" s="88"/>
      <c r="C63" s="88"/>
      <c r="D63" s="88"/>
      <c r="E63" s="88" t="s">
        <v>130</v>
      </c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129"/>
      <c r="AN63" s="1"/>
      <c r="AO63" s="1"/>
      <c r="AP63" s="1"/>
      <c r="AQ63" s="1"/>
      <c r="AR63" s="1"/>
      <c r="AS63" s="1"/>
      <c r="AT63" s="1"/>
      <c r="AU63" s="1"/>
    </row>
    <row r="64" spans="1:54" s="169" customFormat="1" ht="26.4" customHeight="1">
      <c r="A64" s="146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 t="s">
        <v>10</v>
      </c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129"/>
      <c r="AN64" s="1"/>
      <c r="AO64" s="1"/>
      <c r="AP64" s="1"/>
      <c r="AQ64" s="1"/>
      <c r="AR64" s="1"/>
      <c r="AS64" s="1"/>
      <c r="AT64" s="1"/>
      <c r="AU64" s="1"/>
    </row>
    <row r="65" spans="1:60" s="169" customFormat="1" ht="48.75" customHeight="1">
      <c r="A65" s="146"/>
      <c r="B65" s="97">
        <v>1</v>
      </c>
      <c r="C65" s="432" t="s">
        <v>131</v>
      </c>
      <c r="D65" s="432"/>
      <c r="E65" s="432"/>
      <c r="F65" s="432"/>
      <c r="G65" s="432"/>
      <c r="H65" s="172">
        <f>C57</f>
        <v>0</v>
      </c>
      <c r="I65" s="172"/>
      <c r="J65" s="88"/>
      <c r="K65" s="88"/>
      <c r="L65" s="88"/>
      <c r="M65" s="88"/>
      <c r="N65" s="88"/>
      <c r="O65" s="88"/>
      <c r="P65" s="88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3"/>
      <c r="AE65" s="173"/>
      <c r="AF65" s="173"/>
      <c r="AG65" s="173"/>
      <c r="AH65" s="173"/>
      <c r="AI65" s="173"/>
      <c r="AJ65" s="173"/>
      <c r="AK65" s="88"/>
      <c r="AL65" s="88"/>
      <c r="AM65" s="129"/>
      <c r="AN65" s="1"/>
      <c r="AO65" s="1"/>
      <c r="AP65" s="1"/>
      <c r="AQ65" s="1"/>
      <c r="AR65" s="1"/>
      <c r="AS65" s="1"/>
      <c r="AT65" s="1"/>
      <c r="AU65" s="1"/>
    </row>
    <row r="66" spans="1:60" s="169" customFormat="1" ht="48.75" customHeight="1">
      <c r="A66" s="146"/>
      <c r="B66" s="97">
        <v>2</v>
      </c>
      <c r="C66" s="432" t="s">
        <v>132</v>
      </c>
      <c r="D66" s="432"/>
      <c r="E66" s="432"/>
      <c r="F66" s="432"/>
      <c r="G66" s="432"/>
      <c r="H66" s="88"/>
      <c r="I66" s="87"/>
      <c r="J66" s="88" t="s">
        <v>13</v>
      </c>
      <c r="K66" s="88"/>
      <c r="L66" s="88"/>
      <c r="M66" s="87"/>
      <c r="N66" s="88"/>
      <c r="O66" s="88"/>
      <c r="P66" s="88"/>
      <c r="Q66" s="88"/>
      <c r="R66" s="88" t="s">
        <v>14</v>
      </c>
      <c r="S66" s="88"/>
      <c r="T66" s="88"/>
      <c r="U66" s="88"/>
      <c r="V66" s="88"/>
      <c r="W66" s="88"/>
      <c r="X66" s="88"/>
      <c r="Y66" s="88"/>
      <c r="Z66" s="88" t="s">
        <v>34</v>
      </c>
      <c r="AA66" s="88"/>
      <c r="AB66" s="87"/>
      <c r="AC66" s="88"/>
      <c r="AD66" s="341"/>
      <c r="AE66" s="341"/>
      <c r="AF66" s="341"/>
      <c r="AG66" s="341"/>
      <c r="AH66" s="341"/>
      <c r="AI66" s="341"/>
      <c r="AJ66" s="341"/>
      <c r="AK66" s="87" t="s">
        <v>42</v>
      </c>
      <c r="AL66" s="88"/>
      <c r="AM66" s="129"/>
      <c r="AN66" s="1"/>
      <c r="AO66" s="1"/>
      <c r="AP66" s="1"/>
      <c r="AQ66" s="1"/>
      <c r="AR66" s="1"/>
      <c r="AS66" s="1"/>
      <c r="AT66" s="1"/>
      <c r="AU66" s="1"/>
    </row>
    <row r="67" spans="1:60" s="169" customFormat="1" ht="38.25" customHeight="1">
      <c r="A67" s="146"/>
      <c r="B67" s="97">
        <v>3</v>
      </c>
      <c r="C67" s="432" t="s">
        <v>133</v>
      </c>
      <c r="D67" s="432"/>
      <c r="E67" s="432"/>
      <c r="F67" s="432"/>
      <c r="G67" s="432"/>
      <c r="H67" s="341" t="s">
        <v>1</v>
      </c>
      <c r="I67" s="341"/>
      <c r="J67" s="174">
        <f>[2]申請書!K20</f>
        <v>0</v>
      </c>
      <c r="K67" s="87" t="s">
        <v>2</v>
      </c>
      <c r="L67" s="175">
        <f>[2]申請書!M20</f>
        <v>0</v>
      </c>
      <c r="M67" s="175" t="s">
        <v>3</v>
      </c>
      <c r="N67" s="175">
        <f>[2]申請書!O20</f>
        <v>0</v>
      </c>
      <c r="O67" s="87" t="s">
        <v>4</v>
      </c>
      <c r="P67" s="87" t="s">
        <v>43</v>
      </c>
      <c r="Q67" s="341" t="str">
        <f>[2]申請書!R20</f>
        <v/>
      </c>
      <c r="R67" s="341"/>
      <c r="S67" s="88" t="s">
        <v>44</v>
      </c>
      <c r="T67" s="176">
        <f>[2]申請書!U20</f>
        <v>0</v>
      </c>
      <c r="U67" s="87" t="s">
        <v>17</v>
      </c>
      <c r="V67" s="177">
        <f>[2]申請書!W20</f>
        <v>0</v>
      </c>
      <c r="W67" s="88" t="s">
        <v>18</v>
      </c>
      <c r="X67" s="88" t="s">
        <v>45</v>
      </c>
      <c r="Y67" s="88"/>
      <c r="Z67" s="168" t="s">
        <v>43</v>
      </c>
      <c r="AA67" s="441">
        <f>[2]申請書!AB20</f>
        <v>0</v>
      </c>
      <c r="AB67" s="441"/>
      <c r="AC67" s="88" t="s">
        <v>44</v>
      </c>
      <c r="AD67" s="341" t="s">
        <v>32</v>
      </c>
      <c r="AE67" s="341"/>
      <c r="AF67" s="441">
        <f>[2]申請書!AG20</f>
        <v>1</v>
      </c>
      <c r="AG67" s="441"/>
      <c r="AH67" s="97" t="s">
        <v>44</v>
      </c>
      <c r="AI67" s="88" t="s">
        <v>4</v>
      </c>
      <c r="AJ67" s="88"/>
      <c r="AK67" s="88"/>
      <c r="AL67" s="88"/>
      <c r="AM67" s="129"/>
      <c r="AN67" s="1"/>
      <c r="AO67" s="1"/>
      <c r="AP67" s="1"/>
      <c r="AQ67" s="1"/>
      <c r="AR67" s="1"/>
      <c r="AS67" s="1"/>
      <c r="AT67" s="1"/>
      <c r="AU67" s="1"/>
      <c r="BH67" s="169" t="s">
        <v>134</v>
      </c>
    </row>
    <row r="68" spans="1:60" s="169" customFormat="1" ht="38.25" customHeight="1">
      <c r="A68" s="146"/>
      <c r="B68" s="97"/>
      <c r="C68" s="97"/>
      <c r="D68" s="97"/>
      <c r="E68" s="97"/>
      <c r="F68" s="97"/>
      <c r="G68" s="97"/>
      <c r="H68" s="341" t="s">
        <v>1</v>
      </c>
      <c r="I68" s="341"/>
      <c r="J68" s="174">
        <f>[2]申請書!K21</f>
        <v>0</v>
      </c>
      <c r="K68" s="87" t="s">
        <v>2</v>
      </c>
      <c r="L68" s="175">
        <f>[2]申請書!M21</f>
        <v>0</v>
      </c>
      <c r="M68" s="175" t="s">
        <v>3</v>
      </c>
      <c r="N68" s="175">
        <f>[2]申請書!O21</f>
        <v>0</v>
      </c>
      <c r="O68" s="87" t="s">
        <v>4</v>
      </c>
      <c r="P68" s="87" t="s">
        <v>43</v>
      </c>
      <c r="Q68" s="341" t="str">
        <f>[2]申請書!R21</f>
        <v/>
      </c>
      <c r="R68" s="341"/>
      <c r="S68" s="88" t="s">
        <v>44</v>
      </c>
      <c r="T68" s="176">
        <f>[2]申請書!U21</f>
        <v>0</v>
      </c>
      <c r="U68" s="87" t="s">
        <v>17</v>
      </c>
      <c r="V68" s="177">
        <f>[2]申請書!W21</f>
        <v>0</v>
      </c>
      <c r="W68" s="88" t="s">
        <v>18</v>
      </c>
      <c r="X68" s="88" t="s">
        <v>48</v>
      </c>
      <c r="Y68" s="88"/>
      <c r="Z68" s="87"/>
      <c r="AA68" s="88"/>
      <c r="AB68" s="88"/>
      <c r="AC68" s="432" t="s">
        <v>20</v>
      </c>
      <c r="AD68" s="432"/>
      <c r="AE68" s="432"/>
      <c r="AF68" s="432"/>
      <c r="AG68" s="432"/>
      <c r="AH68" s="432"/>
      <c r="AI68" s="432"/>
      <c r="AJ68" s="88"/>
      <c r="AK68" s="88"/>
      <c r="AL68" s="88"/>
      <c r="AM68" s="129"/>
      <c r="AN68" s="1"/>
      <c r="AO68" s="1"/>
      <c r="AP68" s="1"/>
      <c r="AQ68" s="1"/>
      <c r="AR68" s="1"/>
      <c r="AS68" s="1"/>
      <c r="AT68" s="1"/>
      <c r="AU68" s="1"/>
    </row>
    <row r="69" spans="1:60" ht="26.4" customHeight="1">
      <c r="A69" s="166"/>
      <c r="B69" s="178">
        <v>4</v>
      </c>
      <c r="C69" s="434" t="s">
        <v>135</v>
      </c>
      <c r="D69" s="434"/>
      <c r="E69" s="434"/>
      <c r="F69" s="434"/>
      <c r="G69" s="434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129"/>
      <c r="AX69" s="1"/>
      <c r="AY69" s="1"/>
      <c r="AZ69" s="1"/>
      <c r="BA69" s="1"/>
      <c r="BB69" s="1"/>
    </row>
    <row r="70" spans="1:60" ht="12" customHeight="1">
      <c r="A70" s="166"/>
      <c r="F70" s="179"/>
      <c r="AM70" s="167"/>
      <c r="AX70" s="1"/>
      <c r="AY70" s="1"/>
      <c r="AZ70" s="1"/>
      <c r="BA70" s="1"/>
      <c r="BB70" s="1"/>
    </row>
    <row r="71" spans="1:60" ht="37.5" customHeight="1">
      <c r="A71" s="166"/>
      <c r="I71" s="435"/>
      <c r="J71" s="436"/>
      <c r="K71" s="436"/>
      <c r="L71" s="436"/>
      <c r="M71" s="437"/>
      <c r="N71" s="438" t="s">
        <v>21</v>
      </c>
      <c r="O71" s="439"/>
      <c r="P71" s="439"/>
      <c r="Q71" s="439"/>
      <c r="R71" s="439"/>
      <c r="S71" s="439"/>
      <c r="T71" s="439"/>
      <c r="U71" s="439"/>
      <c r="V71" s="439" t="s">
        <v>22</v>
      </c>
      <c r="W71" s="439"/>
      <c r="X71" s="439"/>
      <c r="Y71" s="439"/>
      <c r="Z71" s="439"/>
      <c r="AA71" s="439"/>
      <c r="AB71" s="439"/>
      <c r="AC71" s="439" t="s">
        <v>38</v>
      </c>
      <c r="AD71" s="439"/>
      <c r="AE71" s="439"/>
      <c r="AF71" s="439"/>
      <c r="AG71" s="439"/>
      <c r="AH71" s="439"/>
      <c r="AI71" s="439"/>
      <c r="AJ71" s="439"/>
      <c r="AK71" s="440"/>
      <c r="AM71" s="167"/>
      <c r="AX71" s="1"/>
      <c r="AY71" s="1"/>
      <c r="AZ71" s="1"/>
      <c r="BA71" s="1"/>
      <c r="BB71" s="1"/>
    </row>
    <row r="72" spans="1:60" ht="45.75" customHeight="1">
      <c r="A72" s="166"/>
      <c r="I72" s="442" t="s">
        <v>23</v>
      </c>
      <c r="J72" s="443"/>
      <c r="K72" s="443"/>
      <c r="L72" s="443"/>
      <c r="M72" s="444"/>
      <c r="O72" s="180"/>
      <c r="P72" s="180"/>
      <c r="Q72" s="445">
        <f>申請書!L23</f>
        <v>0</v>
      </c>
      <c r="R72" s="445"/>
      <c r="S72" s="445"/>
      <c r="T72" s="445"/>
      <c r="U72" s="181" t="s">
        <v>24</v>
      </c>
      <c r="V72" s="182"/>
      <c r="W72" s="180"/>
      <c r="X72" s="445">
        <f>申請書!T23</f>
        <v>0</v>
      </c>
      <c r="Y72" s="445"/>
      <c r="Z72" s="445"/>
      <c r="AA72" s="446" t="s">
        <v>24</v>
      </c>
      <c r="AB72" s="447"/>
      <c r="AC72" s="448">
        <f>SUM(Q72,X72)</f>
        <v>0</v>
      </c>
      <c r="AD72" s="448"/>
      <c r="AE72" s="448"/>
      <c r="AF72" s="448"/>
      <c r="AG72" s="448"/>
      <c r="AH72" s="448"/>
      <c r="AI72" s="448"/>
      <c r="AJ72" s="449"/>
      <c r="AK72" s="183" t="s">
        <v>24</v>
      </c>
      <c r="AM72" s="167"/>
      <c r="AX72" s="1"/>
      <c r="AY72" s="1"/>
      <c r="AZ72" s="1"/>
      <c r="BA72" s="1"/>
      <c r="BB72" s="1"/>
    </row>
    <row r="73" spans="1:60" ht="45.75" customHeight="1">
      <c r="A73" s="166"/>
      <c r="I73" s="450" t="s">
        <v>25</v>
      </c>
      <c r="J73" s="451"/>
      <c r="K73" s="451"/>
      <c r="L73" s="451"/>
      <c r="M73" s="452"/>
      <c r="N73" s="184"/>
      <c r="O73" s="185"/>
      <c r="P73" s="185"/>
      <c r="Q73" s="445">
        <f>申請書!L24</f>
        <v>0</v>
      </c>
      <c r="R73" s="445"/>
      <c r="S73" s="445"/>
      <c r="T73" s="445"/>
      <c r="U73" s="186" t="s">
        <v>24</v>
      </c>
      <c r="V73" s="187"/>
      <c r="W73" s="185"/>
      <c r="X73" s="445">
        <f>申請書!T24</f>
        <v>0</v>
      </c>
      <c r="Y73" s="445"/>
      <c r="Z73" s="445"/>
      <c r="AA73" s="453" t="s">
        <v>24</v>
      </c>
      <c r="AB73" s="454"/>
      <c r="AC73" s="448">
        <f>SUM(Q73,X73)</f>
        <v>0</v>
      </c>
      <c r="AD73" s="448"/>
      <c r="AE73" s="448"/>
      <c r="AF73" s="448"/>
      <c r="AG73" s="448"/>
      <c r="AH73" s="448"/>
      <c r="AI73" s="448"/>
      <c r="AJ73" s="449"/>
      <c r="AK73" s="188" t="s">
        <v>24</v>
      </c>
      <c r="AM73" s="167"/>
      <c r="AX73" s="1"/>
      <c r="AY73" s="1"/>
      <c r="AZ73" s="1"/>
      <c r="BA73" s="1"/>
      <c r="BB73" s="1"/>
    </row>
    <row r="74" spans="1:60" ht="45.75" customHeight="1">
      <c r="A74" s="166"/>
      <c r="C74" s="189"/>
      <c r="D74" s="189"/>
      <c r="I74" s="450" t="s">
        <v>26</v>
      </c>
      <c r="J74" s="451"/>
      <c r="K74" s="451"/>
      <c r="L74" s="451"/>
      <c r="M74" s="452"/>
      <c r="N74" s="184"/>
      <c r="O74" s="185"/>
      <c r="P74" s="185"/>
      <c r="Q74" s="445">
        <f>申請書!L25</f>
        <v>0</v>
      </c>
      <c r="R74" s="445"/>
      <c r="S74" s="445"/>
      <c r="T74" s="445"/>
      <c r="U74" s="186" t="s">
        <v>24</v>
      </c>
      <c r="V74" s="187"/>
      <c r="W74" s="185"/>
      <c r="X74" s="445">
        <f>申請書!T25</f>
        <v>0</v>
      </c>
      <c r="Y74" s="445"/>
      <c r="Z74" s="445"/>
      <c r="AA74" s="453" t="s">
        <v>24</v>
      </c>
      <c r="AB74" s="454"/>
      <c r="AC74" s="448">
        <f>SUM(Q74,X74)</f>
        <v>0</v>
      </c>
      <c r="AD74" s="448"/>
      <c r="AE74" s="448"/>
      <c r="AF74" s="448"/>
      <c r="AG74" s="448"/>
      <c r="AH74" s="448"/>
      <c r="AI74" s="448"/>
      <c r="AJ74" s="449"/>
      <c r="AK74" s="188" t="s">
        <v>24</v>
      </c>
      <c r="AM74" s="167"/>
      <c r="AX74" s="1"/>
      <c r="AY74" s="1"/>
      <c r="AZ74" s="1"/>
      <c r="BA74" s="1"/>
      <c r="BB74" s="1"/>
    </row>
    <row r="75" spans="1:60" ht="45.75" customHeight="1">
      <c r="A75" s="190"/>
      <c r="B75" s="189"/>
      <c r="C75" s="189"/>
      <c r="D75" s="189"/>
      <c r="I75" s="450" t="s">
        <v>27</v>
      </c>
      <c r="J75" s="451"/>
      <c r="K75" s="451"/>
      <c r="L75" s="451"/>
      <c r="M75" s="452"/>
      <c r="N75" s="191"/>
      <c r="O75" s="185"/>
      <c r="P75" s="185"/>
      <c r="Q75" s="445">
        <f>申請書!L26</f>
        <v>0</v>
      </c>
      <c r="R75" s="445"/>
      <c r="S75" s="445"/>
      <c r="T75" s="445"/>
      <c r="U75" s="186" t="s">
        <v>24</v>
      </c>
      <c r="V75" s="187"/>
      <c r="W75" s="185"/>
      <c r="X75" s="445">
        <f>申請書!T26</f>
        <v>0</v>
      </c>
      <c r="Y75" s="445"/>
      <c r="Z75" s="445"/>
      <c r="AA75" s="453" t="s">
        <v>24</v>
      </c>
      <c r="AB75" s="454"/>
      <c r="AC75" s="448">
        <f>SUM(Q75,X75)</f>
        <v>0</v>
      </c>
      <c r="AD75" s="448"/>
      <c r="AE75" s="448"/>
      <c r="AF75" s="448"/>
      <c r="AG75" s="448"/>
      <c r="AH75" s="448"/>
      <c r="AI75" s="448"/>
      <c r="AJ75" s="449"/>
      <c r="AK75" s="188" t="s">
        <v>24</v>
      </c>
      <c r="AM75" s="167"/>
      <c r="AX75" s="1"/>
      <c r="AY75" s="1"/>
      <c r="AZ75" s="1"/>
      <c r="BA75" s="1"/>
      <c r="BB75" s="1"/>
    </row>
    <row r="76" spans="1:60" ht="26.25" customHeight="1">
      <c r="A76" s="190"/>
      <c r="B76" s="189"/>
      <c r="C76" s="189"/>
      <c r="D76" s="189"/>
      <c r="I76" s="473" t="s">
        <v>30</v>
      </c>
      <c r="J76" s="474"/>
      <c r="K76" s="477" t="s">
        <v>49</v>
      </c>
      <c r="L76" s="479" t="s">
        <v>33</v>
      </c>
      <c r="M76" s="480"/>
      <c r="N76" s="457">
        <f>申請書!L27</f>
        <v>0</v>
      </c>
      <c r="O76" s="459"/>
      <c r="P76" s="483" t="s">
        <v>136</v>
      </c>
      <c r="Q76" s="483"/>
      <c r="R76" s="485">
        <f>申請書!O27</f>
        <v>0</v>
      </c>
      <c r="S76" s="486"/>
      <c r="T76" s="486"/>
      <c r="U76" s="453" t="s">
        <v>24</v>
      </c>
      <c r="V76" s="458">
        <f>申請書!T27</f>
        <v>0</v>
      </c>
      <c r="W76" s="459"/>
      <c r="X76" s="470" t="s">
        <v>136</v>
      </c>
      <c r="Y76" s="457">
        <f>申請書!X27</f>
        <v>0</v>
      </c>
      <c r="Z76" s="459"/>
      <c r="AA76" s="453" t="s">
        <v>24</v>
      </c>
      <c r="AB76" s="454"/>
      <c r="AC76" s="471">
        <f>SUM(N76,V76)</f>
        <v>0</v>
      </c>
      <c r="AD76" s="471"/>
      <c r="AE76" s="472"/>
      <c r="AF76" s="455" t="s">
        <v>136</v>
      </c>
      <c r="AG76" s="456"/>
      <c r="AH76" s="457">
        <f>SUM(R76,Y76)</f>
        <v>0</v>
      </c>
      <c r="AI76" s="458"/>
      <c r="AJ76" s="459"/>
      <c r="AK76" s="460" t="s">
        <v>24</v>
      </c>
      <c r="AM76" s="167"/>
      <c r="AX76" s="1"/>
      <c r="AY76" s="1"/>
      <c r="AZ76" s="1"/>
      <c r="BA76" s="1"/>
      <c r="BB76" s="1"/>
    </row>
    <row r="77" spans="1:60" ht="32.4" customHeight="1">
      <c r="A77" s="190"/>
      <c r="B77" s="189"/>
      <c r="C77" s="189"/>
      <c r="D77" s="189"/>
      <c r="I77" s="475"/>
      <c r="J77" s="476"/>
      <c r="K77" s="478"/>
      <c r="L77" s="481"/>
      <c r="M77" s="482"/>
      <c r="N77" s="457"/>
      <c r="O77" s="459"/>
      <c r="P77" s="484"/>
      <c r="Q77" s="484"/>
      <c r="R77" s="487"/>
      <c r="S77" s="487"/>
      <c r="T77" s="487"/>
      <c r="U77" s="453"/>
      <c r="V77" s="458"/>
      <c r="W77" s="459"/>
      <c r="X77" s="470"/>
      <c r="Y77" s="457"/>
      <c r="Z77" s="459"/>
      <c r="AA77" s="453"/>
      <c r="AB77" s="454"/>
      <c r="AC77" s="471"/>
      <c r="AD77" s="471"/>
      <c r="AE77" s="472"/>
      <c r="AF77" s="455"/>
      <c r="AG77" s="456"/>
      <c r="AH77" s="457"/>
      <c r="AI77" s="458"/>
      <c r="AJ77" s="459"/>
      <c r="AK77" s="461"/>
      <c r="AL77" s="320"/>
      <c r="AM77" s="251"/>
      <c r="AX77" s="1"/>
      <c r="AY77" s="1"/>
      <c r="AZ77" s="1"/>
      <c r="BA77" s="1"/>
      <c r="BB77" s="1"/>
    </row>
    <row r="78" spans="1:60" ht="48.6" customHeight="1">
      <c r="A78" s="190"/>
      <c r="B78" s="189"/>
      <c r="C78" s="189"/>
      <c r="D78" s="189"/>
      <c r="I78" s="463" t="s">
        <v>37</v>
      </c>
      <c r="J78" s="464"/>
      <c r="K78" s="464"/>
      <c r="L78" s="464"/>
      <c r="M78" s="465"/>
      <c r="N78" s="466">
        <f>SUM(N72:R76,)</f>
        <v>0</v>
      </c>
      <c r="O78" s="466"/>
      <c r="P78" s="466"/>
      <c r="Q78" s="466"/>
      <c r="R78" s="466"/>
      <c r="S78" s="466"/>
      <c r="T78" s="466"/>
      <c r="U78" s="192" t="s">
        <v>24</v>
      </c>
      <c r="V78" s="467">
        <f>SUM(V72:Z76)</f>
        <v>0</v>
      </c>
      <c r="W78" s="466"/>
      <c r="X78" s="466"/>
      <c r="Y78" s="466"/>
      <c r="Z78" s="466"/>
      <c r="AA78" s="468" t="s">
        <v>24</v>
      </c>
      <c r="AB78" s="469"/>
      <c r="AC78" s="467">
        <f>SUM(AC72:AJ76)</f>
        <v>0</v>
      </c>
      <c r="AD78" s="466"/>
      <c r="AE78" s="466"/>
      <c r="AF78" s="466"/>
      <c r="AG78" s="466"/>
      <c r="AH78" s="466"/>
      <c r="AI78" s="466"/>
      <c r="AJ78" s="466"/>
      <c r="AK78" s="193" t="s">
        <v>24</v>
      </c>
      <c r="AL78" s="462"/>
      <c r="AM78" s="461"/>
      <c r="AX78" s="1"/>
      <c r="AY78" s="1"/>
      <c r="AZ78" s="1"/>
      <c r="BA78" s="1"/>
      <c r="BB78" s="1"/>
    </row>
    <row r="79" spans="1:60" ht="15.75" customHeight="1">
      <c r="A79" s="194"/>
      <c r="B79" s="195"/>
      <c r="C79" s="195"/>
      <c r="D79" s="195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96"/>
      <c r="AX79" s="1"/>
      <c r="AY79" s="1"/>
      <c r="AZ79" s="1"/>
      <c r="BA79" s="1"/>
      <c r="BB79" s="1"/>
    </row>
    <row r="80" spans="1:60" ht="10.95" customHeight="1">
      <c r="A80" s="197"/>
      <c r="B80" s="189"/>
      <c r="C80" s="189"/>
      <c r="D80" s="189"/>
      <c r="AX80" s="1"/>
      <c r="AY80" s="1"/>
      <c r="AZ80" s="1"/>
      <c r="BA80" s="1"/>
      <c r="BB80" s="1"/>
    </row>
    <row r="81" spans="1:54" s="88" customFormat="1" ht="25.5" customHeight="1">
      <c r="A81" s="198"/>
      <c r="B81" s="433" t="s">
        <v>137</v>
      </c>
      <c r="C81" s="433"/>
      <c r="D81" s="97" t="s">
        <v>138</v>
      </c>
      <c r="E81" s="97"/>
      <c r="F81" s="97"/>
      <c r="G81" s="97"/>
      <c r="H81" s="97"/>
      <c r="I81" s="97"/>
      <c r="J81" s="84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1:54" s="88" customFormat="1" ht="25.5" customHeight="1">
      <c r="B82" s="97"/>
      <c r="C82" s="87"/>
      <c r="D82" s="88" t="s">
        <v>139</v>
      </c>
      <c r="J82" s="169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1:54" s="88" customFormat="1" ht="25.5" customHeight="1">
      <c r="B83" s="97"/>
      <c r="C83" s="87"/>
      <c r="D83" s="88" t="s">
        <v>140</v>
      </c>
      <c r="J83" s="169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1:54" s="88" customFormat="1" ht="25.5" customHeight="1">
      <c r="B84" s="97"/>
      <c r="C84" s="87"/>
      <c r="D84" s="88" t="s">
        <v>141</v>
      </c>
      <c r="J84" s="169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1:54" s="88" customFormat="1" ht="25.5" customHeight="1">
      <c r="B85" s="97"/>
      <c r="C85" s="87"/>
      <c r="D85" s="198" t="s">
        <v>142</v>
      </c>
      <c r="E85" s="198"/>
      <c r="F85" s="198"/>
      <c r="G85" s="198"/>
      <c r="H85" s="198"/>
      <c r="I85" s="198"/>
      <c r="J85" s="199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1:54" ht="18.75" customHeight="1">
      <c r="AX86" s="1"/>
      <c r="AY86" s="1"/>
      <c r="AZ86" s="1"/>
      <c r="BA86" s="1"/>
      <c r="BB86" s="1"/>
    </row>
    <row r="87" spans="1:54" ht="18.75" customHeight="1">
      <c r="AX87" s="1"/>
      <c r="AY87" s="1"/>
      <c r="AZ87" s="1"/>
      <c r="BA87" s="1"/>
      <c r="BB87" s="1"/>
    </row>
    <row r="88" spans="1:54" ht="18.75" customHeight="1">
      <c r="AX88" s="1"/>
      <c r="AY88" s="1"/>
      <c r="AZ88" s="1"/>
      <c r="BA88" s="1"/>
      <c r="BB88" s="1"/>
    </row>
    <row r="89" spans="1:54" ht="18.75" customHeight="1">
      <c r="AX89" s="1"/>
      <c r="AY89" s="1"/>
      <c r="AZ89" s="1"/>
      <c r="BA89" s="1"/>
      <c r="BB89" s="1"/>
    </row>
    <row r="90" spans="1:54" ht="18.75" customHeight="1">
      <c r="AX90" s="1"/>
      <c r="AY90" s="1"/>
      <c r="AZ90" s="1"/>
      <c r="BA90" s="1"/>
      <c r="BB90" s="1"/>
    </row>
    <row r="91" spans="1:54" ht="18.75" customHeight="1">
      <c r="AX91" s="1"/>
      <c r="AY91" s="1"/>
      <c r="AZ91" s="1"/>
      <c r="BA91" s="1"/>
      <c r="BB91" s="1"/>
    </row>
    <row r="92" spans="1:54" ht="18.75" customHeight="1">
      <c r="AX92" s="1"/>
      <c r="AY92" s="1"/>
      <c r="AZ92" s="1"/>
      <c r="BA92" s="1"/>
      <c r="BB92" s="1"/>
    </row>
    <row r="93" spans="1:54" ht="18.75" customHeight="1">
      <c r="AX93" s="1"/>
      <c r="AY93" s="1"/>
      <c r="AZ93" s="1"/>
      <c r="BA93" s="1"/>
      <c r="BB93" s="1"/>
    </row>
    <row r="94" spans="1:54" ht="18.75" customHeight="1">
      <c r="AX94" s="1"/>
      <c r="AY94" s="1"/>
      <c r="AZ94" s="1"/>
      <c r="BA94" s="1"/>
      <c r="BB94" s="1"/>
    </row>
    <row r="95" spans="1:54" ht="18.75" customHeight="1">
      <c r="AX95" s="1"/>
      <c r="AY95" s="1"/>
      <c r="AZ95" s="1"/>
      <c r="BA95" s="1"/>
      <c r="BB95" s="1"/>
    </row>
    <row r="96" spans="1:54" ht="18.75" customHeight="1">
      <c r="AX96" s="1"/>
      <c r="AY96" s="1"/>
      <c r="AZ96" s="1"/>
      <c r="BA96" s="1"/>
      <c r="BB96" s="1"/>
    </row>
    <row r="97" s="1" customFormat="1" ht="18.75" customHeight="1"/>
    <row r="98" s="1" customFormat="1" ht="18.75" customHeight="1"/>
    <row r="99" s="1" customFormat="1" ht="18.75" customHeight="1"/>
    <row r="100" s="1" customFormat="1" ht="18.75" customHeight="1"/>
    <row r="101" s="1" customFormat="1" ht="18.75" customHeight="1"/>
    <row r="102" s="1" customFormat="1" ht="18.75" customHeight="1"/>
    <row r="103" s="1" customFormat="1" ht="18.75" customHeight="1"/>
    <row r="104" s="1" customFormat="1" ht="18.75" customHeight="1"/>
    <row r="105" s="1" customFormat="1" ht="18.75" customHeight="1"/>
    <row r="106" s="1" customFormat="1" ht="18.75" customHeight="1"/>
    <row r="107" s="1" customFormat="1" ht="18.75" customHeight="1"/>
    <row r="108" s="1" customFormat="1" ht="18.75" customHeight="1"/>
    <row r="109" s="1" customFormat="1" ht="18.75" customHeight="1"/>
    <row r="110" s="1" customFormat="1" ht="18.75" customHeight="1"/>
    <row r="111" s="1" customFormat="1" ht="18.75" customHeight="1"/>
    <row r="112" s="1" customFormat="1" ht="18.75" customHeight="1"/>
    <row r="113" s="1" customFormat="1" ht="18.75" customHeight="1"/>
    <row r="114" s="1" customFormat="1" ht="18.75" customHeight="1"/>
    <row r="115" s="1" customFormat="1" ht="18.75" customHeight="1"/>
    <row r="116" s="1" customFormat="1" ht="18.75" customHeight="1"/>
    <row r="117" s="1" customFormat="1" ht="18.75" customHeight="1"/>
    <row r="118" s="1" customFormat="1" ht="18.75" customHeight="1"/>
    <row r="119" s="1" customFormat="1" ht="18.75" customHeight="1"/>
    <row r="120" s="1" customFormat="1" ht="18.75" customHeight="1"/>
    <row r="121" s="1" customFormat="1" ht="18.75" customHeight="1"/>
    <row r="122" s="1" customFormat="1" ht="18.75" customHeight="1"/>
    <row r="123" s="1" customFormat="1" ht="18.75" customHeight="1"/>
    <row r="124" s="1" customFormat="1" ht="18.75" customHeight="1"/>
    <row r="125" s="1" customFormat="1" ht="18.75" customHeight="1"/>
    <row r="126" s="1" customFormat="1" ht="18.75" customHeight="1"/>
    <row r="127" s="1" customFormat="1" ht="18.75" customHeight="1"/>
    <row r="128" s="1" customFormat="1" ht="18.75" customHeight="1"/>
    <row r="129" s="1" customFormat="1" ht="18.75" customHeight="1"/>
    <row r="130" s="1" customFormat="1" ht="18.75" customHeight="1"/>
    <row r="131" s="1" customFormat="1" ht="18.75" customHeight="1"/>
    <row r="132" s="1" customFormat="1" ht="18.75" customHeight="1"/>
    <row r="133" s="1" customFormat="1" ht="18.75" customHeight="1"/>
    <row r="134" s="1" customFormat="1" ht="18.75" customHeight="1"/>
    <row r="135" s="1" customFormat="1" ht="18.75" customHeight="1"/>
    <row r="136" s="1" customFormat="1" ht="18.75" customHeight="1"/>
    <row r="137" s="1" customFormat="1" ht="18.75" customHeight="1"/>
    <row r="138" s="1" customFormat="1" ht="18.75" customHeight="1"/>
    <row r="139" s="1" customFormat="1" ht="18.75" customHeight="1"/>
    <row r="140" s="1" customFormat="1" ht="18.75" customHeight="1"/>
    <row r="141" s="1" customFormat="1" ht="18.75" customHeight="1"/>
    <row r="142" s="1" customFormat="1" ht="18.75" customHeight="1"/>
    <row r="143" s="1" customFormat="1" ht="18.75" customHeight="1"/>
    <row r="144" s="1" customFormat="1" ht="18.75" customHeight="1"/>
    <row r="145" s="1" customFormat="1" ht="18.75" customHeight="1"/>
    <row r="146" s="1" customFormat="1" ht="18.75" customHeight="1"/>
    <row r="147" s="1" customFormat="1" ht="18.75" customHeight="1"/>
    <row r="148" s="1" customFormat="1" ht="18.75" customHeight="1"/>
    <row r="149" s="1" customFormat="1" ht="18.75" customHeight="1"/>
    <row r="150" s="1" customFormat="1" ht="18.75" customHeight="1"/>
    <row r="151" s="1" customFormat="1" ht="18.75" customHeight="1"/>
    <row r="152" s="1" customFormat="1" ht="18.75" customHeight="1"/>
    <row r="153" s="1" customFormat="1" ht="18.75" customHeight="1"/>
    <row r="154" s="1" customFormat="1" ht="18.75" customHeight="1"/>
    <row r="155" s="1" customFormat="1" ht="18.75" customHeight="1"/>
    <row r="156" s="1" customFormat="1" ht="18.75" customHeight="1"/>
    <row r="157" s="1" customFormat="1" ht="18.75" customHeight="1"/>
    <row r="158" s="1" customFormat="1" ht="18.75" customHeight="1"/>
    <row r="159" s="1" customFormat="1" ht="18.75" customHeight="1"/>
    <row r="160" s="1" customFormat="1" ht="18.75" customHeight="1"/>
    <row r="161" s="1" customFormat="1" ht="18.75" customHeight="1"/>
    <row r="162" s="1" customFormat="1" ht="18.75" customHeight="1"/>
    <row r="163" s="1" customFormat="1" ht="18.75" customHeight="1"/>
    <row r="164" s="1" customFormat="1" ht="18.75" customHeight="1"/>
    <row r="165" s="1" customFormat="1" ht="18.75" customHeight="1"/>
    <row r="166" s="1" customFormat="1" ht="18.75" customHeight="1"/>
    <row r="167" s="1" customFormat="1" ht="18.75" customHeight="1"/>
    <row r="168" s="1" customFormat="1" ht="18.75" customHeight="1"/>
    <row r="169" s="1" customFormat="1" ht="18.75" customHeight="1"/>
    <row r="170" s="1" customFormat="1" ht="18.75" customHeight="1"/>
    <row r="171" s="1" customFormat="1" ht="18.75" customHeight="1"/>
    <row r="172" s="1" customFormat="1" ht="18.75" customHeight="1"/>
    <row r="173" s="1" customFormat="1" ht="18.75" customHeight="1"/>
    <row r="174" s="1" customFormat="1" ht="18.75" customHeight="1"/>
    <row r="175" s="1" customFormat="1" ht="18.75" customHeight="1"/>
    <row r="176" s="1" customFormat="1" ht="18.75" customHeight="1"/>
    <row r="177" s="1" customFormat="1" ht="18.75" customHeight="1"/>
    <row r="178" s="1" customFormat="1" ht="18.75" customHeight="1"/>
    <row r="179" s="1" customFormat="1" ht="18.75" customHeight="1"/>
    <row r="180" s="1" customFormat="1" ht="18.75" customHeight="1"/>
    <row r="181" s="1" customFormat="1" ht="18.75" customHeight="1"/>
    <row r="182" s="1" customFormat="1" ht="18.75" customHeight="1"/>
    <row r="183" s="1" customFormat="1" ht="18.75" customHeight="1"/>
    <row r="184" s="1" customFormat="1" ht="18.75" customHeight="1"/>
    <row r="185" s="1" customFormat="1" ht="14.4"/>
    <row r="186" s="1" customFormat="1" ht="14.4"/>
    <row r="187" s="1" customFormat="1" ht="14.4"/>
    <row r="188" s="1" customFormat="1" ht="14.4"/>
    <row r="189" s="1" customFormat="1" ht="14.4"/>
    <row r="190" s="1" customFormat="1" ht="14.4"/>
    <row r="191" s="1" customFormat="1" ht="14.4"/>
    <row r="192" s="1" customFormat="1" ht="14.4"/>
    <row r="193" s="1" customFormat="1" ht="14.4"/>
    <row r="194" s="1" customFormat="1" ht="14.4"/>
    <row r="195" s="1" customFormat="1" ht="14.4"/>
    <row r="196" s="1" customFormat="1" ht="14.4"/>
    <row r="197" s="1" customFormat="1" ht="14.4"/>
    <row r="198" s="1" customFormat="1" ht="14.4"/>
    <row r="199" s="1" customFormat="1" ht="14.4"/>
    <row r="200" s="1" customFormat="1" ht="14.4"/>
    <row r="201" s="1" customFormat="1" ht="14.4"/>
    <row r="202" s="1" customFormat="1" ht="14.4"/>
    <row r="203" s="1" customFormat="1" ht="14.4"/>
    <row r="204" s="1" customFormat="1" ht="14.4"/>
    <row r="205" s="1" customFormat="1" ht="14.4"/>
    <row r="206" s="1" customFormat="1" ht="14.4"/>
    <row r="207" s="1" customFormat="1" ht="14.4"/>
    <row r="208" s="1" customFormat="1" ht="14.4"/>
    <row r="209" s="1" customFormat="1" ht="14.4"/>
    <row r="210" s="1" customFormat="1" ht="14.4"/>
    <row r="211" s="1" customFormat="1" ht="14.4"/>
    <row r="212" s="1" customFormat="1" ht="14.4"/>
    <row r="213" s="1" customFormat="1" ht="14.4"/>
    <row r="214" s="1" customFormat="1" ht="14.4"/>
    <row r="215" s="1" customFormat="1" ht="14.4"/>
    <row r="216" s="1" customFormat="1" ht="14.4"/>
    <row r="217" s="1" customFormat="1" ht="14.4"/>
    <row r="218" s="1" customFormat="1" ht="14.4"/>
    <row r="219" s="1" customFormat="1" ht="14.4"/>
    <row r="220" s="1" customFormat="1" ht="14.4"/>
    <row r="221" s="1" customFormat="1" ht="14.4"/>
    <row r="222" s="1" customFormat="1" ht="14.4"/>
    <row r="223" s="1" customFormat="1" ht="14.4"/>
    <row r="224" s="1" customFormat="1" ht="14.4"/>
    <row r="225" s="1" customFormat="1" ht="14.4"/>
    <row r="226" s="1" customFormat="1" ht="14.4"/>
    <row r="227" s="1" customFormat="1" ht="14.4"/>
    <row r="228" s="1" customFormat="1" ht="14.4"/>
    <row r="229" s="1" customFormat="1" ht="14.4"/>
    <row r="230" s="1" customFormat="1" ht="14.4"/>
    <row r="231" s="1" customFormat="1" ht="14.4"/>
    <row r="232" s="1" customFormat="1" ht="14.4"/>
    <row r="233" s="1" customFormat="1" ht="14.4"/>
    <row r="234" s="1" customFormat="1" ht="14.4"/>
    <row r="235" s="1" customFormat="1" ht="14.4"/>
    <row r="236" s="1" customFormat="1" ht="14.4"/>
    <row r="237" s="1" customFormat="1" ht="14.4"/>
    <row r="238" s="1" customFormat="1" ht="14.4"/>
    <row r="239" s="1" customFormat="1" ht="14.4"/>
    <row r="240" s="1" customFormat="1" ht="14.4"/>
    <row r="241" s="1" customFormat="1" ht="14.4"/>
  </sheetData>
  <sheetProtection sheet="1" objects="1" scenarios="1"/>
  <mergeCells count="124">
    <mergeCell ref="B81:C81"/>
    <mergeCell ref="AF76:AG77"/>
    <mergeCell ref="AH76:AJ77"/>
    <mergeCell ref="AK76:AK77"/>
    <mergeCell ref="AL77:AM78"/>
    <mergeCell ref="I78:M78"/>
    <mergeCell ref="N78:T78"/>
    <mergeCell ref="V78:Z78"/>
    <mergeCell ref="AA78:AB78"/>
    <mergeCell ref="AC78:AJ78"/>
    <mergeCell ref="U76:U77"/>
    <mergeCell ref="V76:W77"/>
    <mergeCell ref="X76:X77"/>
    <mergeCell ref="Y76:Z77"/>
    <mergeCell ref="AA76:AB77"/>
    <mergeCell ref="AC76:AE77"/>
    <mergeCell ref="I76:J77"/>
    <mergeCell ref="K76:K77"/>
    <mergeCell ref="L76:M77"/>
    <mergeCell ref="N76:O77"/>
    <mergeCell ref="P76:Q77"/>
    <mergeCell ref="R76:T77"/>
    <mergeCell ref="I74:M74"/>
    <mergeCell ref="Q74:T74"/>
    <mergeCell ref="X74:Z74"/>
    <mergeCell ref="AA74:AB74"/>
    <mergeCell ref="AC74:AJ74"/>
    <mergeCell ref="I75:M75"/>
    <mergeCell ref="Q75:T75"/>
    <mergeCell ref="X75:Z75"/>
    <mergeCell ref="AA75:AB75"/>
    <mergeCell ref="AC75:AJ75"/>
    <mergeCell ref="I72:M72"/>
    <mergeCell ref="Q72:T72"/>
    <mergeCell ref="X72:Z72"/>
    <mergeCell ref="AA72:AB72"/>
    <mergeCell ref="AC72:AJ72"/>
    <mergeCell ref="I73:M73"/>
    <mergeCell ref="Q73:T73"/>
    <mergeCell ref="X73:Z73"/>
    <mergeCell ref="AA73:AB73"/>
    <mergeCell ref="AC73:AJ73"/>
    <mergeCell ref="H68:I68"/>
    <mergeCell ref="Q68:R68"/>
    <mergeCell ref="AC68:AI68"/>
    <mergeCell ref="C69:G69"/>
    <mergeCell ref="I71:M71"/>
    <mergeCell ref="N71:U71"/>
    <mergeCell ref="V71:AB71"/>
    <mergeCell ref="AC71:AK71"/>
    <mergeCell ref="C67:G67"/>
    <mergeCell ref="H67:I67"/>
    <mergeCell ref="Q67:R67"/>
    <mergeCell ref="AA67:AB67"/>
    <mergeCell ref="AD67:AE67"/>
    <mergeCell ref="AF67:AG67"/>
    <mergeCell ref="L55:Y56"/>
    <mergeCell ref="C57:AB57"/>
    <mergeCell ref="D58:F58"/>
    <mergeCell ref="C65:G65"/>
    <mergeCell ref="C66:G66"/>
    <mergeCell ref="AD66:AJ66"/>
    <mergeCell ref="AG47:AK47"/>
    <mergeCell ref="X49:AB49"/>
    <mergeCell ref="AI53:AK53"/>
    <mergeCell ref="Y54:AA54"/>
    <mergeCell ref="AB54:AC54"/>
    <mergeCell ref="AH54:AI54"/>
    <mergeCell ref="A41:B41"/>
    <mergeCell ref="A42:B42"/>
    <mergeCell ref="A43:B43"/>
    <mergeCell ref="A44:B45"/>
    <mergeCell ref="A46:B46"/>
    <mergeCell ref="A47:B47"/>
    <mergeCell ref="A36:B36"/>
    <mergeCell ref="C36:I36"/>
    <mergeCell ref="A37:B37"/>
    <mergeCell ref="A38:B38"/>
    <mergeCell ref="A39:B39"/>
    <mergeCell ref="E40:G40"/>
    <mergeCell ref="A32:B32"/>
    <mergeCell ref="A33:B33"/>
    <mergeCell ref="A34:B34"/>
    <mergeCell ref="C34:I34"/>
    <mergeCell ref="A35:B35"/>
    <mergeCell ref="C35:I35"/>
    <mergeCell ref="C16:AM18"/>
    <mergeCell ref="C19:AM21"/>
    <mergeCell ref="C29:AJ29"/>
    <mergeCell ref="A30:B30"/>
    <mergeCell ref="J30:AK30"/>
    <mergeCell ref="A31:B31"/>
    <mergeCell ref="C13:H15"/>
    <mergeCell ref="I13:M15"/>
    <mergeCell ref="N13:U15"/>
    <mergeCell ref="V13:Z15"/>
    <mergeCell ref="AA13:AH15"/>
    <mergeCell ref="AI13:AM15"/>
    <mergeCell ref="Y8:AG9"/>
    <mergeCell ref="AH8:AM9"/>
    <mergeCell ref="C9:H9"/>
    <mergeCell ref="I9:L9"/>
    <mergeCell ref="M9:X9"/>
    <mergeCell ref="C10:H12"/>
    <mergeCell ref="I10:M12"/>
    <mergeCell ref="C6:H6"/>
    <mergeCell ref="I6:X6"/>
    <mergeCell ref="Y6:AG7"/>
    <mergeCell ref="AH6:AM7"/>
    <mergeCell ref="C7:H8"/>
    <mergeCell ref="I7:O8"/>
    <mergeCell ref="P7:R8"/>
    <mergeCell ref="S7:T8"/>
    <mergeCell ref="U7:V8"/>
    <mergeCell ref="W7:X8"/>
    <mergeCell ref="C2:H2"/>
    <mergeCell ref="I2:M2"/>
    <mergeCell ref="Y2:AG2"/>
    <mergeCell ref="AH2:AM2"/>
    <mergeCell ref="C3:H5"/>
    <mergeCell ref="I3:M5"/>
    <mergeCell ref="Y3:AG5"/>
    <mergeCell ref="AH3:AM5"/>
    <mergeCell ref="O4:W4"/>
  </mergeCells>
  <phoneticPr fontId="1"/>
  <conditionalFormatting sqref="AF67:AG67">
    <cfRule type="cellIs" dxfId="1" priority="1" operator="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22</xdr:col>
                    <xdr:colOff>190500</xdr:colOff>
                    <xdr:row>33</xdr:row>
                    <xdr:rowOff>144780</xdr:rowOff>
                  </from>
                  <to>
                    <xdr:col>24</xdr:col>
                    <xdr:colOff>312420</xdr:colOff>
                    <xdr:row>33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22</xdr:col>
                    <xdr:colOff>190500</xdr:colOff>
                    <xdr:row>36</xdr:row>
                    <xdr:rowOff>152400</xdr:rowOff>
                  </from>
                  <to>
                    <xdr:col>24</xdr:col>
                    <xdr:colOff>312420</xdr:colOff>
                    <xdr:row>36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22</xdr:col>
                    <xdr:colOff>190500</xdr:colOff>
                    <xdr:row>37</xdr:row>
                    <xdr:rowOff>144780</xdr:rowOff>
                  </from>
                  <to>
                    <xdr:col>24</xdr:col>
                    <xdr:colOff>312420</xdr:colOff>
                    <xdr:row>37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22</xdr:col>
                    <xdr:colOff>45720</xdr:colOff>
                    <xdr:row>46</xdr:row>
                    <xdr:rowOff>182880</xdr:rowOff>
                  </from>
                  <to>
                    <xdr:col>23</xdr:col>
                    <xdr:colOff>45720</xdr:colOff>
                    <xdr:row>46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 sizeWithCells="1">
                  <from>
                    <xdr:col>22</xdr:col>
                    <xdr:colOff>45720</xdr:colOff>
                    <xdr:row>45</xdr:row>
                    <xdr:rowOff>144780</xdr:rowOff>
                  </from>
                  <to>
                    <xdr:col>23</xdr:col>
                    <xdr:colOff>60960</xdr:colOff>
                    <xdr:row>45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 sizeWithCells="1">
                  <from>
                    <xdr:col>29</xdr:col>
                    <xdr:colOff>22860</xdr:colOff>
                    <xdr:row>33</xdr:row>
                    <xdr:rowOff>144780</xdr:rowOff>
                  </from>
                  <to>
                    <xdr:col>31</xdr:col>
                    <xdr:colOff>45720</xdr:colOff>
                    <xdr:row>33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 sizeWithCells="1">
                  <from>
                    <xdr:col>29</xdr:col>
                    <xdr:colOff>68580</xdr:colOff>
                    <xdr:row>36</xdr:row>
                    <xdr:rowOff>152400</xdr:rowOff>
                  </from>
                  <to>
                    <xdr:col>32</xdr:col>
                    <xdr:colOff>30480</xdr:colOff>
                    <xdr:row>36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 sizeWithCells="1">
                  <from>
                    <xdr:col>30</xdr:col>
                    <xdr:colOff>68580</xdr:colOff>
                    <xdr:row>46</xdr:row>
                    <xdr:rowOff>160020</xdr:rowOff>
                  </from>
                  <to>
                    <xdr:col>32</xdr:col>
                    <xdr:colOff>144780</xdr:colOff>
                    <xdr:row>46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 sizeWithCells="1">
                  <from>
                    <xdr:col>30</xdr:col>
                    <xdr:colOff>60960</xdr:colOff>
                    <xdr:row>45</xdr:row>
                    <xdr:rowOff>121920</xdr:rowOff>
                  </from>
                  <to>
                    <xdr:col>32</xdr:col>
                    <xdr:colOff>137160</xdr:colOff>
                    <xdr:row>45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22</xdr:col>
                    <xdr:colOff>251460</xdr:colOff>
                    <xdr:row>30</xdr:row>
                    <xdr:rowOff>198120</xdr:rowOff>
                  </from>
                  <to>
                    <xdr:col>23</xdr:col>
                    <xdr:colOff>22860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30</xdr:col>
                    <xdr:colOff>68580</xdr:colOff>
                    <xdr:row>30</xdr:row>
                    <xdr:rowOff>114300</xdr:rowOff>
                  </from>
                  <to>
                    <xdr:col>31</xdr:col>
                    <xdr:colOff>76200</xdr:colOff>
                    <xdr:row>30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11</xdr:col>
                    <xdr:colOff>7620</xdr:colOff>
                    <xdr:row>30</xdr:row>
                    <xdr:rowOff>137160</xdr:rowOff>
                  </from>
                  <to>
                    <xdr:col>12</xdr:col>
                    <xdr:colOff>121920</xdr:colOff>
                    <xdr:row>30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11</xdr:col>
                    <xdr:colOff>7620</xdr:colOff>
                    <xdr:row>31</xdr:row>
                    <xdr:rowOff>137160</xdr:rowOff>
                  </from>
                  <to>
                    <xdr:col>12</xdr:col>
                    <xdr:colOff>83820</xdr:colOff>
                    <xdr:row>31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33</xdr:row>
                    <xdr:rowOff>152400</xdr:rowOff>
                  </from>
                  <to>
                    <xdr:col>12</xdr:col>
                    <xdr:colOff>99060</xdr:colOff>
                    <xdr:row>33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 sizeWithCells="1">
                  <from>
                    <xdr:col>10</xdr:col>
                    <xdr:colOff>251460</xdr:colOff>
                    <xdr:row>35</xdr:row>
                    <xdr:rowOff>137160</xdr:rowOff>
                  </from>
                  <to>
                    <xdr:col>12</xdr:col>
                    <xdr:colOff>91440</xdr:colOff>
                    <xdr:row>35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 sizeWithCells="1">
                  <from>
                    <xdr:col>10</xdr:col>
                    <xdr:colOff>243840</xdr:colOff>
                    <xdr:row>36</xdr:row>
                    <xdr:rowOff>167640</xdr:rowOff>
                  </from>
                  <to>
                    <xdr:col>12</xdr:col>
                    <xdr:colOff>83820</xdr:colOff>
                    <xdr:row>36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0" name="Check Box 19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38</xdr:row>
                    <xdr:rowOff>91440</xdr:rowOff>
                  </from>
                  <to>
                    <xdr:col>12</xdr:col>
                    <xdr:colOff>99060</xdr:colOff>
                    <xdr:row>38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1" name="Check Box 20">
              <controlPr defaultSize="0" autoFill="0" autoLine="0" autoPict="0">
                <anchor moveWithCells="1" sizeWithCells="1">
                  <from>
                    <xdr:col>11</xdr:col>
                    <xdr:colOff>22860</xdr:colOff>
                    <xdr:row>40</xdr:row>
                    <xdr:rowOff>99060</xdr:rowOff>
                  </from>
                  <to>
                    <xdr:col>12</xdr:col>
                    <xdr:colOff>121920</xdr:colOff>
                    <xdr:row>40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2" name="Check Box 21">
              <controlPr defaultSize="0" autoFill="0" autoLine="0" autoPict="0">
                <anchor moveWithCells="1">
                  <from>
                    <xdr:col>10</xdr:col>
                    <xdr:colOff>243840</xdr:colOff>
                    <xdr:row>32</xdr:row>
                    <xdr:rowOff>160020</xdr:rowOff>
                  </from>
                  <to>
                    <xdr:col>11</xdr:col>
                    <xdr:colOff>228600</xdr:colOff>
                    <xdr:row>32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3" name="Check Box 22">
              <controlPr defaultSize="0" autoFill="0" autoLine="0" autoPict="0">
                <anchor moveWithCells="1" sizeWithCells="1">
                  <from>
                    <xdr:col>10</xdr:col>
                    <xdr:colOff>243840</xdr:colOff>
                    <xdr:row>39</xdr:row>
                    <xdr:rowOff>129540</xdr:rowOff>
                  </from>
                  <to>
                    <xdr:col>12</xdr:col>
                    <xdr:colOff>83820</xdr:colOff>
                    <xdr:row>39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4" name="Check Box 23">
              <controlPr defaultSize="0" autoFill="0" autoLine="0" autoPict="0">
                <anchor moveWithCells="1" sizeWithCells="1">
                  <from>
                    <xdr:col>11</xdr:col>
                    <xdr:colOff>7620</xdr:colOff>
                    <xdr:row>37</xdr:row>
                    <xdr:rowOff>220980</xdr:rowOff>
                  </from>
                  <to>
                    <xdr:col>12</xdr:col>
                    <xdr:colOff>99060</xdr:colOff>
                    <xdr:row>37</xdr:row>
                    <xdr:rowOff>586740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5" name="Check Box 24">
              <controlPr defaultSize="0" autoFill="0" autoLine="0" autoPict="0">
                <anchor moveWithCells="1" sizeWithCells="1">
                  <from>
                    <xdr:col>11</xdr:col>
                    <xdr:colOff>22860</xdr:colOff>
                    <xdr:row>41</xdr:row>
                    <xdr:rowOff>152400</xdr:rowOff>
                  </from>
                  <to>
                    <xdr:col>12</xdr:col>
                    <xdr:colOff>76200</xdr:colOff>
                    <xdr:row>41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>
                <anchor moveWithCells="1" sizeWithCells="1">
                  <from>
                    <xdr:col>11</xdr:col>
                    <xdr:colOff>22860</xdr:colOff>
                    <xdr:row>43</xdr:row>
                    <xdr:rowOff>106680</xdr:rowOff>
                  </from>
                  <to>
                    <xdr:col>12</xdr:col>
                    <xdr:colOff>114300</xdr:colOff>
                    <xdr:row>43</xdr:row>
                    <xdr:rowOff>472440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7" name="Check Box 26">
              <controlPr defaultSize="0" autoFill="0" autoLine="0" autoPict="0">
                <anchor moveWithCells="1" sizeWithCells="1">
                  <from>
                    <xdr:col>11</xdr:col>
                    <xdr:colOff>22860</xdr:colOff>
                    <xdr:row>42</xdr:row>
                    <xdr:rowOff>91440</xdr:rowOff>
                  </from>
                  <to>
                    <xdr:col>12</xdr:col>
                    <xdr:colOff>114300</xdr:colOff>
                    <xdr:row>42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8" name="Check Box 27">
              <controlPr defaultSize="0" autoFill="0" autoLine="0" autoPict="0">
                <anchor moveWithCells="1" sizeWithCells="1">
                  <from>
                    <xdr:col>11</xdr:col>
                    <xdr:colOff>22860</xdr:colOff>
                    <xdr:row>44</xdr:row>
                    <xdr:rowOff>121920</xdr:rowOff>
                  </from>
                  <to>
                    <xdr:col>12</xdr:col>
                    <xdr:colOff>114300</xdr:colOff>
                    <xdr:row>44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9" name="Check Box 28">
              <controlPr defaultSize="0" autoFill="0" autoLine="0" autoPict="0">
                <anchor moveWithCells="1" sizeWithCells="1">
                  <from>
                    <xdr:col>11</xdr:col>
                    <xdr:colOff>22860</xdr:colOff>
                    <xdr:row>46</xdr:row>
                    <xdr:rowOff>198120</xdr:rowOff>
                  </from>
                  <to>
                    <xdr:col>12</xdr:col>
                    <xdr:colOff>114300</xdr:colOff>
                    <xdr:row>46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0" name="Check Box 29">
              <controlPr defaultSize="0" autoFill="0" autoLine="0" autoPict="0">
                <anchor moveWithCells="1" sizeWithCells="1">
                  <from>
                    <xdr:col>11</xdr:col>
                    <xdr:colOff>22860</xdr:colOff>
                    <xdr:row>45</xdr:row>
                    <xdr:rowOff>152400</xdr:rowOff>
                  </from>
                  <to>
                    <xdr:col>12</xdr:col>
                    <xdr:colOff>114300</xdr:colOff>
                    <xdr:row>45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1" name="Check Box 30">
              <controlPr defaultSize="0" autoFill="0" autoLine="0" autoPict="0">
                <anchor moveWithCells="1">
                  <from>
                    <xdr:col>17</xdr:col>
                    <xdr:colOff>15240</xdr:colOff>
                    <xdr:row>30</xdr:row>
                    <xdr:rowOff>114300</xdr:rowOff>
                  </from>
                  <to>
                    <xdr:col>19</xdr:col>
                    <xdr:colOff>22860</xdr:colOff>
                    <xdr:row>30</xdr:row>
                    <xdr:rowOff>472440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2" name="Check Box 31">
              <controlPr defaultSize="0" autoFill="0" autoLine="0" autoPict="0">
                <anchor moveWithCells="1">
                  <from>
                    <xdr:col>17</xdr:col>
                    <xdr:colOff>15240</xdr:colOff>
                    <xdr:row>31</xdr:row>
                    <xdr:rowOff>106680</xdr:rowOff>
                  </from>
                  <to>
                    <xdr:col>19</xdr:col>
                    <xdr:colOff>0</xdr:colOff>
                    <xdr:row>31</xdr:row>
                    <xdr:rowOff>472440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3" name="Check Box 32">
              <controlPr defaultSize="0" autoFill="0" autoLine="0" autoPict="0">
                <anchor moveWithCells="1" sizeWithCells="1">
                  <from>
                    <xdr:col>17</xdr:col>
                    <xdr:colOff>15240</xdr:colOff>
                    <xdr:row>33</xdr:row>
                    <xdr:rowOff>129540</xdr:rowOff>
                  </from>
                  <to>
                    <xdr:col>19</xdr:col>
                    <xdr:colOff>7620</xdr:colOff>
                    <xdr:row>33</xdr:row>
                    <xdr:rowOff>487680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4" name="Check Box 33">
              <controlPr defaultSize="0" autoFill="0" autoLine="0" autoPict="0">
                <anchor moveWithCells="1" sizeWithCells="1">
                  <from>
                    <xdr:col>17</xdr:col>
                    <xdr:colOff>7620</xdr:colOff>
                    <xdr:row>35</xdr:row>
                    <xdr:rowOff>205740</xdr:rowOff>
                  </from>
                  <to>
                    <xdr:col>19</xdr:col>
                    <xdr:colOff>0</xdr:colOff>
                    <xdr:row>35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5" name="Check Box 34">
              <controlPr defaultSize="0" autoFill="0" autoLine="0" autoPict="0">
                <anchor moveWithCells="1" sizeWithCells="1">
                  <from>
                    <xdr:col>17</xdr:col>
                    <xdr:colOff>15240</xdr:colOff>
                    <xdr:row>36</xdr:row>
                    <xdr:rowOff>182880</xdr:rowOff>
                  </from>
                  <to>
                    <xdr:col>19</xdr:col>
                    <xdr:colOff>7620</xdr:colOff>
                    <xdr:row>36</xdr:row>
                    <xdr:rowOff>548640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6" name="Check Box 35">
              <controlPr defaultSize="0" autoFill="0" autoLine="0" autoPict="0">
                <anchor moveWithCells="1" sizeWithCells="1">
                  <from>
                    <xdr:col>17</xdr:col>
                    <xdr:colOff>7620</xdr:colOff>
                    <xdr:row>38</xdr:row>
                    <xdr:rowOff>281940</xdr:rowOff>
                  </from>
                  <to>
                    <xdr:col>19</xdr:col>
                    <xdr:colOff>0</xdr:colOff>
                    <xdr:row>39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7" name="Check Box 36">
              <controlPr defaultSize="0" autoFill="0" autoLine="0" autoPict="0">
                <anchor moveWithCells="1">
                  <from>
                    <xdr:col>17</xdr:col>
                    <xdr:colOff>7620</xdr:colOff>
                    <xdr:row>32</xdr:row>
                    <xdr:rowOff>129540</xdr:rowOff>
                  </from>
                  <to>
                    <xdr:col>18</xdr:col>
                    <xdr:colOff>114300</xdr:colOff>
                    <xdr:row>32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8" name="Check Box 37">
              <controlPr defaultSize="0" autoFill="0" autoLine="0" autoPict="0">
                <anchor moveWithCells="1" sizeWithCells="1">
                  <from>
                    <xdr:col>17</xdr:col>
                    <xdr:colOff>15240</xdr:colOff>
                    <xdr:row>39</xdr:row>
                    <xdr:rowOff>297180</xdr:rowOff>
                  </from>
                  <to>
                    <xdr:col>19</xdr:col>
                    <xdr:colOff>7620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9" name="Check Box 38">
              <controlPr defaultSize="0" autoFill="0" autoLine="0" autoPict="0">
                <anchor moveWithCells="1" sizeWithCells="1">
                  <from>
                    <xdr:col>17</xdr:col>
                    <xdr:colOff>15240</xdr:colOff>
                    <xdr:row>37</xdr:row>
                    <xdr:rowOff>190500</xdr:rowOff>
                  </from>
                  <to>
                    <xdr:col>19</xdr:col>
                    <xdr:colOff>7620</xdr:colOff>
                    <xdr:row>37</xdr:row>
                    <xdr:rowOff>548640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0" name="Check Box 39">
              <controlPr defaultSize="0" autoFill="0" autoLine="0" autoPict="0">
                <anchor moveWithCells="1" sizeWithCells="1">
                  <from>
                    <xdr:col>17</xdr:col>
                    <xdr:colOff>22860</xdr:colOff>
                    <xdr:row>41</xdr:row>
                    <xdr:rowOff>152400</xdr:rowOff>
                  </from>
                  <to>
                    <xdr:col>18</xdr:col>
                    <xdr:colOff>121920</xdr:colOff>
                    <xdr:row>41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1" name="Check Box 40">
              <controlPr defaultSize="0" autoFill="0" autoLine="0" autoPict="0">
                <anchor moveWithCells="1" sizeWithCells="1">
                  <from>
                    <xdr:col>17</xdr:col>
                    <xdr:colOff>30480</xdr:colOff>
                    <xdr:row>43</xdr:row>
                    <xdr:rowOff>160020</xdr:rowOff>
                  </from>
                  <to>
                    <xdr:col>19</xdr:col>
                    <xdr:colOff>22860</xdr:colOff>
                    <xdr:row>43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2" name="Check Box 41">
              <controlPr defaultSize="0" autoFill="0" autoLine="0" autoPict="0">
                <anchor moveWithCells="1" sizeWithCells="1">
                  <from>
                    <xdr:col>17</xdr:col>
                    <xdr:colOff>22860</xdr:colOff>
                    <xdr:row>42</xdr:row>
                    <xdr:rowOff>129540</xdr:rowOff>
                  </from>
                  <to>
                    <xdr:col>19</xdr:col>
                    <xdr:colOff>15240</xdr:colOff>
                    <xdr:row>42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3" name="Check Box 42">
              <controlPr defaultSize="0" autoFill="0" autoLine="0" autoPict="0">
                <anchor moveWithCells="1" sizeWithCells="1">
                  <from>
                    <xdr:col>17</xdr:col>
                    <xdr:colOff>22860</xdr:colOff>
                    <xdr:row>44</xdr:row>
                    <xdr:rowOff>144780</xdr:rowOff>
                  </from>
                  <to>
                    <xdr:col>19</xdr:col>
                    <xdr:colOff>15240</xdr:colOff>
                    <xdr:row>44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4" name="Check Box 43">
              <controlPr defaultSize="0" autoFill="0" autoLine="0" autoPict="0">
                <anchor moveWithCells="1" sizeWithCells="1">
                  <from>
                    <xdr:col>17</xdr:col>
                    <xdr:colOff>15240</xdr:colOff>
                    <xdr:row>46</xdr:row>
                    <xdr:rowOff>198120</xdr:rowOff>
                  </from>
                  <to>
                    <xdr:col>19</xdr:col>
                    <xdr:colOff>7620</xdr:colOff>
                    <xdr:row>46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5" name="Check Box 44">
              <controlPr defaultSize="0" autoFill="0" autoLine="0" autoPict="0">
                <anchor moveWithCells="1" sizeWithCells="1">
                  <from>
                    <xdr:col>17</xdr:col>
                    <xdr:colOff>7620</xdr:colOff>
                    <xdr:row>45</xdr:row>
                    <xdr:rowOff>167640</xdr:rowOff>
                  </from>
                  <to>
                    <xdr:col>19</xdr:col>
                    <xdr:colOff>0</xdr:colOff>
                    <xdr:row>45</xdr:row>
                    <xdr:rowOff>525780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6" name="Check Box 45">
              <controlPr defaultSize="0" autoFill="0" autoLine="0" autoPict="0">
                <anchor moveWithCells="1">
                  <from>
                    <xdr:col>15</xdr:col>
                    <xdr:colOff>0</xdr:colOff>
                    <xdr:row>65</xdr:row>
                    <xdr:rowOff>22860</xdr:rowOff>
                  </from>
                  <to>
                    <xdr:col>18</xdr:col>
                    <xdr:colOff>0</xdr:colOff>
                    <xdr:row>66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7" name="Check Box 46">
              <controlPr locked="0" defaultSize="0" autoFill="0" autoLine="0" autoPict="0">
                <anchor moveWithCells="1">
                  <from>
                    <xdr:col>24</xdr:col>
                    <xdr:colOff>22860</xdr:colOff>
                    <xdr:row>65</xdr:row>
                    <xdr:rowOff>22860</xdr:rowOff>
                  </from>
                  <to>
                    <xdr:col>25</xdr:col>
                    <xdr:colOff>0</xdr:colOff>
                    <xdr:row>66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8" name="Check Box 47">
              <controlPr locked="0" defaultSize="0" autoFill="0" autoLine="0" autoPict="0">
                <anchor moveWithCells="1">
                  <from>
                    <xdr:col>8</xdr:col>
                    <xdr:colOff>30480</xdr:colOff>
                    <xdr:row>65</xdr:row>
                    <xdr:rowOff>30480</xdr:rowOff>
                  </from>
                  <to>
                    <xdr:col>9</xdr:col>
                    <xdr:colOff>0</xdr:colOff>
                    <xdr:row>65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9" name="Check Box 48">
              <controlPr defaultSize="0" autoFill="0" autoLine="0" autoPict="0">
                <anchor moveWithCells="1" sizeWithCells="1">
                  <from>
                    <xdr:col>26</xdr:col>
                    <xdr:colOff>144780</xdr:colOff>
                    <xdr:row>67</xdr:row>
                    <xdr:rowOff>99060</xdr:rowOff>
                  </from>
                  <to>
                    <xdr:col>29</xdr:col>
                    <xdr:colOff>22860</xdr:colOff>
                    <xdr:row>67</xdr:row>
                    <xdr:rowOff>373380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DF8E3-D410-47BB-A153-D5AB1043EC45}">
  <dimension ref="A1:BH190"/>
  <sheetViews>
    <sheetView view="pageBreakPreview" zoomScale="93" zoomScaleNormal="100" zoomScaleSheetLayoutView="93" workbookViewId="0">
      <selection activeCell="AT13" sqref="AT13"/>
    </sheetView>
  </sheetViews>
  <sheetFormatPr defaultColWidth="3.5" defaultRowHeight="18"/>
  <cols>
    <col min="1" max="1" width="2.19921875" style="1" customWidth="1"/>
    <col min="2" max="3" width="2.69921875" style="1" customWidth="1"/>
    <col min="4" max="4" width="4.5" style="1" customWidth="1"/>
    <col min="5" max="5" width="3.19921875" style="1" customWidth="1"/>
    <col min="6" max="7" width="2.8984375" style="1" customWidth="1"/>
    <col min="8" max="8" width="2.5" style="1" customWidth="1"/>
    <col min="9" max="9" width="5" style="1" customWidth="1"/>
    <col min="10" max="10" width="4.19921875" style="1" customWidth="1"/>
    <col min="11" max="11" width="4.59765625" style="1" customWidth="1"/>
    <col min="12" max="12" width="4.3984375" style="1" customWidth="1"/>
    <col min="13" max="13" width="3.69921875" style="1" customWidth="1"/>
    <col min="14" max="14" width="4.09765625" style="1" customWidth="1"/>
    <col min="15" max="15" width="2.8984375" style="1" customWidth="1"/>
    <col min="16" max="17" width="1.59765625" style="1" customWidth="1"/>
    <col min="18" max="18" width="1.5" style="1" customWidth="1"/>
    <col min="19" max="19" width="1.69921875" style="1" customWidth="1"/>
    <col min="20" max="20" width="4.19921875" style="1" customWidth="1"/>
    <col min="21" max="21" width="3.8984375" style="1" customWidth="1"/>
    <col min="22" max="22" width="5.69921875" style="1" customWidth="1"/>
    <col min="23" max="23" width="3.19921875" style="1" customWidth="1"/>
    <col min="24" max="24" width="3" style="1" customWidth="1"/>
    <col min="25" max="25" width="6" style="1" customWidth="1"/>
    <col min="26" max="26" width="1.69921875" style="1" customWidth="1"/>
    <col min="27" max="27" width="2" style="1" customWidth="1"/>
    <col min="28" max="28" width="2.59765625" style="1" customWidth="1"/>
    <col min="29" max="30" width="1.8984375" style="1" customWidth="1"/>
    <col min="31" max="31" width="2.59765625" style="1" customWidth="1"/>
    <col min="32" max="32" width="1.19921875" style="1" customWidth="1"/>
    <col min="33" max="33" width="2" style="1" customWidth="1"/>
    <col min="34" max="34" width="1.3984375" style="1" customWidth="1"/>
    <col min="35" max="35" width="3.59765625" style="1" customWidth="1"/>
    <col min="36" max="36" width="3.5" style="1"/>
    <col min="37" max="37" width="5.69921875" style="1" customWidth="1"/>
    <col min="38" max="38" width="3.5" style="1"/>
    <col min="39" max="39" width="0.8984375" style="1" customWidth="1"/>
    <col min="40" max="49" width="3.5" style="1"/>
    <col min="55" max="60" width="3.5" style="1"/>
    <col min="61" max="61" width="3.09765625" style="1" customWidth="1"/>
    <col min="62" max="62" width="5.59765625" style="1" customWidth="1"/>
    <col min="63" max="16384" width="3.5" style="1"/>
  </cols>
  <sheetData>
    <row r="1" spans="1:60" ht="10.199999999999999" customHeight="1">
      <c r="A1" s="162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5"/>
      <c r="AX1" s="1"/>
      <c r="AY1" s="1"/>
      <c r="AZ1" s="1"/>
      <c r="BA1" s="1"/>
      <c r="BB1" s="1"/>
    </row>
    <row r="2" spans="1:60" ht="25.95" customHeight="1">
      <c r="A2" s="166"/>
      <c r="Q2" s="88"/>
      <c r="Y2" s="88" t="s">
        <v>120</v>
      </c>
      <c r="AA2" s="88"/>
      <c r="AB2" s="88"/>
      <c r="AC2" s="88"/>
      <c r="AD2" s="88"/>
      <c r="AE2" s="88"/>
      <c r="AF2" s="88"/>
      <c r="AG2" s="88"/>
      <c r="AI2" s="488"/>
      <c r="AJ2" s="488"/>
      <c r="AK2" s="488"/>
      <c r="AL2" s="88" t="s">
        <v>121</v>
      </c>
      <c r="AM2" s="167"/>
      <c r="AX2" s="1"/>
      <c r="AY2" s="1"/>
      <c r="AZ2" s="1"/>
      <c r="BA2" s="1"/>
      <c r="BB2" s="1"/>
    </row>
    <row r="3" spans="1:60" ht="25.95" customHeight="1">
      <c r="A3" s="166"/>
      <c r="Y3" s="432" t="s">
        <v>1</v>
      </c>
      <c r="Z3" s="432"/>
      <c r="AA3" s="432"/>
      <c r="AB3" s="433"/>
      <c r="AC3" s="433"/>
      <c r="AD3" s="88" t="s">
        <v>2</v>
      </c>
      <c r="AE3" s="88"/>
      <c r="AH3" s="488"/>
      <c r="AI3" s="488"/>
      <c r="AJ3" s="88" t="s">
        <v>122</v>
      </c>
      <c r="AK3" s="225"/>
      <c r="AL3" s="88" t="s">
        <v>123</v>
      </c>
      <c r="AM3" s="167"/>
      <c r="AX3" s="1"/>
      <c r="AY3" s="1"/>
      <c r="AZ3" s="1"/>
      <c r="BA3" s="1"/>
      <c r="BB3" s="1"/>
    </row>
    <row r="4" spans="1:60" ht="21" customHeight="1">
      <c r="A4" s="166"/>
      <c r="L4" s="431" t="s">
        <v>124</v>
      </c>
      <c r="M4" s="431"/>
      <c r="N4" s="431"/>
      <c r="O4" s="431"/>
      <c r="P4" s="431"/>
      <c r="Q4" s="431"/>
      <c r="R4" s="431"/>
      <c r="S4" s="431"/>
      <c r="T4" s="431"/>
      <c r="U4" s="431"/>
      <c r="V4" s="431"/>
      <c r="W4" s="431"/>
      <c r="X4" s="431"/>
      <c r="Y4" s="431"/>
      <c r="AC4" s="2"/>
      <c r="AG4" s="88"/>
      <c r="AH4" s="88"/>
      <c r="AM4" s="167"/>
      <c r="AX4" s="1"/>
      <c r="AY4" s="1"/>
      <c r="AZ4" s="1"/>
      <c r="BA4" s="1"/>
      <c r="BB4" s="1"/>
    </row>
    <row r="5" spans="1:60" ht="30.6" customHeight="1">
      <c r="A5" s="166"/>
      <c r="L5" s="431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AM5" s="167"/>
      <c r="AX5" s="1"/>
      <c r="AY5" s="1"/>
      <c r="AZ5" s="1"/>
      <c r="BA5" s="1"/>
      <c r="BB5" s="1"/>
    </row>
    <row r="6" spans="1:60" s="169" customFormat="1" ht="24.6" customHeight="1">
      <c r="A6" s="146"/>
      <c r="C6" s="432">
        <f>起案!C57</f>
        <v>0</v>
      </c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432"/>
      <c r="W6" s="432"/>
      <c r="X6" s="432"/>
      <c r="Y6" s="432"/>
      <c r="Z6" s="432"/>
      <c r="AA6" s="432"/>
      <c r="AB6" s="432"/>
      <c r="AM6" s="170"/>
      <c r="AN6" s="1"/>
      <c r="AO6" s="1"/>
      <c r="AP6" s="1"/>
      <c r="AQ6" s="1"/>
      <c r="AR6" s="1"/>
      <c r="AS6" s="1"/>
      <c r="AT6" s="1"/>
      <c r="AU6" s="1"/>
    </row>
    <row r="7" spans="1:60" s="169" customFormat="1" ht="24.6" customHeight="1">
      <c r="A7" s="146"/>
      <c r="D7" s="433" t="s">
        <v>125</v>
      </c>
      <c r="E7" s="433"/>
      <c r="F7" s="433"/>
      <c r="H7" s="489">
        <f>起案!H58</f>
        <v>0</v>
      </c>
      <c r="I7" s="489"/>
      <c r="J7" s="489"/>
      <c r="K7" s="489"/>
      <c r="L7" s="489"/>
      <c r="M7" s="489"/>
      <c r="N7" s="489"/>
      <c r="O7" s="489"/>
      <c r="P7" s="489"/>
      <c r="Q7" s="489"/>
      <c r="R7" s="489"/>
      <c r="S7" s="489"/>
      <c r="T7" s="489"/>
      <c r="U7" s="489"/>
      <c r="V7" s="489"/>
      <c r="W7" s="489"/>
      <c r="X7" s="489"/>
      <c r="Y7" s="489"/>
      <c r="Z7" s="489"/>
      <c r="AA7" s="489"/>
      <c r="AB7" s="489"/>
      <c r="AC7" s="489"/>
      <c r="AD7" s="489"/>
      <c r="AE7" s="489"/>
      <c r="AF7" s="88"/>
      <c r="AG7" s="88"/>
      <c r="AH7" s="88"/>
      <c r="AI7" s="88"/>
      <c r="AJ7" s="88"/>
      <c r="AK7" s="88"/>
      <c r="AL7" s="88"/>
      <c r="AM7" s="129"/>
      <c r="AN7" s="1"/>
      <c r="AO7" s="1"/>
      <c r="AP7" s="1"/>
      <c r="AQ7" s="1"/>
      <c r="AR7" s="1"/>
      <c r="AS7" s="1"/>
      <c r="AT7" s="1"/>
      <c r="AU7" s="1"/>
    </row>
    <row r="8" spans="1:60" s="169" customFormat="1" ht="23.4" customHeight="1">
      <c r="A8" s="146"/>
      <c r="B8" s="88"/>
      <c r="F8" s="88"/>
      <c r="G8" s="88"/>
      <c r="H8" s="88"/>
      <c r="I8" s="88"/>
      <c r="J8" s="88"/>
      <c r="K8" s="88"/>
      <c r="L8" s="88"/>
      <c r="O8" s="88" t="s">
        <v>126</v>
      </c>
      <c r="P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97"/>
      <c r="AE8" s="97"/>
      <c r="AF8" s="88"/>
      <c r="AG8" s="88"/>
      <c r="AH8" s="88"/>
      <c r="AI8" s="88"/>
      <c r="AJ8" s="88"/>
      <c r="AK8" s="88"/>
      <c r="AL8" s="88"/>
      <c r="AM8" s="129"/>
      <c r="AN8" s="1"/>
      <c r="AO8" s="1"/>
      <c r="AP8" s="1"/>
      <c r="AQ8" s="1"/>
      <c r="AR8" s="1"/>
      <c r="AS8" s="1"/>
      <c r="AT8" s="1"/>
      <c r="AU8" s="1"/>
    </row>
    <row r="9" spans="1:60" s="169" customFormat="1" ht="23.4" customHeight="1">
      <c r="A9" s="146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O9" s="88" t="s">
        <v>127</v>
      </c>
      <c r="P9" s="88"/>
      <c r="V9" s="88" t="s">
        <v>128</v>
      </c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129"/>
      <c r="AN9" s="1"/>
      <c r="AO9" s="1"/>
      <c r="AP9" s="1"/>
      <c r="AQ9" s="1"/>
      <c r="AR9" s="1"/>
      <c r="AS9" s="1"/>
      <c r="AT9" s="1"/>
      <c r="AU9" s="1"/>
    </row>
    <row r="10" spans="1:60" s="169" customFormat="1" ht="44.25" customHeight="1">
      <c r="A10" s="146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V10" s="88" t="s">
        <v>129</v>
      </c>
      <c r="X10" s="88"/>
      <c r="Y10" s="88"/>
      <c r="Z10" s="97"/>
      <c r="AA10" s="88"/>
      <c r="AB10" s="88"/>
      <c r="AC10" s="88"/>
      <c r="AD10" s="97"/>
      <c r="AE10" s="97"/>
      <c r="AF10" s="88"/>
      <c r="AG10" s="88"/>
      <c r="AH10" s="88"/>
      <c r="AI10" s="88"/>
      <c r="AJ10" s="88"/>
      <c r="AK10" s="88"/>
      <c r="AL10" s="88"/>
      <c r="AM10" s="129"/>
      <c r="AN10" s="1"/>
      <c r="AO10" s="1"/>
      <c r="AP10" s="1"/>
      <c r="AQ10" s="1"/>
      <c r="AR10" s="1"/>
      <c r="AS10" s="1"/>
      <c r="AT10" s="1"/>
      <c r="AU10" s="1"/>
    </row>
    <row r="11" spans="1:60" s="169" customFormat="1" ht="26.4" customHeight="1">
      <c r="A11" s="146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129"/>
      <c r="AN11" s="1"/>
      <c r="AO11" s="1"/>
      <c r="AP11" s="1"/>
      <c r="AQ11" s="1"/>
      <c r="AR11" s="1"/>
      <c r="AS11" s="1"/>
      <c r="AT11" s="1"/>
      <c r="AU11" s="1"/>
    </row>
    <row r="12" spans="1:60" s="169" customFormat="1" ht="40.200000000000003" customHeight="1">
      <c r="A12" s="146"/>
      <c r="B12" s="88"/>
      <c r="C12" s="88"/>
      <c r="D12" s="88"/>
      <c r="E12" s="88" t="s">
        <v>130</v>
      </c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129"/>
      <c r="AN12" s="1"/>
      <c r="AO12" s="1"/>
      <c r="AP12" s="1"/>
      <c r="AQ12" s="1"/>
      <c r="AR12" s="1"/>
      <c r="AS12" s="1"/>
      <c r="AT12" s="1"/>
      <c r="AU12" s="1"/>
    </row>
    <row r="13" spans="1:60" s="169" customFormat="1" ht="26.4" customHeight="1">
      <c r="A13" s="146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 t="s">
        <v>10</v>
      </c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129"/>
      <c r="AN13" s="1"/>
      <c r="AO13" s="1"/>
      <c r="AP13" s="1"/>
      <c r="AQ13" s="1"/>
      <c r="AR13" s="1"/>
      <c r="AS13" s="1"/>
      <c r="AT13" s="1"/>
      <c r="AU13" s="1"/>
    </row>
    <row r="14" spans="1:60" s="169" customFormat="1" ht="48.75" customHeight="1">
      <c r="A14" s="146"/>
      <c r="B14" s="97">
        <v>1</v>
      </c>
      <c r="C14" s="432" t="s">
        <v>131</v>
      </c>
      <c r="D14" s="432"/>
      <c r="E14" s="432"/>
      <c r="F14" s="432"/>
      <c r="G14" s="432"/>
      <c r="H14" s="172">
        <f>C6</f>
        <v>0</v>
      </c>
      <c r="I14" s="172"/>
      <c r="J14" s="88"/>
      <c r="K14" s="88"/>
      <c r="L14" s="88"/>
      <c r="M14" s="88"/>
      <c r="N14" s="88"/>
      <c r="O14" s="88"/>
      <c r="P14" s="88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88"/>
      <c r="AL14" s="88"/>
      <c r="AM14" s="129"/>
      <c r="AN14" s="1"/>
      <c r="AO14" s="1"/>
      <c r="AP14" s="1"/>
      <c r="AQ14" s="1"/>
      <c r="AR14" s="1"/>
      <c r="AS14" s="1"/>
      <c r="AT14" s="1"/>
      <c r="AU14" s="1"/>
    </row>
    <row r="15" spans="1:60" s="169" customFormat="1" ht="48.75" customHeight="1">
      <c r="A15" s="146"/>
      <c r="B15" s="97">
        <v>2</v>
      </c>
      <c r="C15" s="432" t="s">
        <v>132</v>
      </c>
      <c r="D15" s="432"/>
      <c r="E15" s="432"/>
      <c r="F15" s="432"/>
      <c r="G15" s="432"/>
      <c r="H15" s="88"/>
      <c r="I15" s="87"/>
      <c r="J15" s="88" t="s">
        <v>13</v>
      </c>
      <c r="K15" s="88"/>
      <c r="L15" s="88"/>
      <c r="M15" s="87"/>
      <c r="N15" s="88"/>
      <c r="O15" s="88"/>
      <c r="P15" s="88"/>
      <c r="Q15" s="88"/>
      <c r="R15" s="88" t="s">
        <v>14</v>
      </c>
      <c r="S15" s="88"/>
      <c r="T15" s="88"/>
      <c r="U15" s="88"/>
      <c r="V15" s="88"/>
      <c r="W15" s="88"/>
      <c r="X15" s="88"/>
      <c r="Y15" s="88"/>
      <c r="Z15" s="88" t="s">
        <v>34</v>
      </c>
      <c r="AA15" s="88"/>
      <c r="AB15" s="87"/>
      <c r="AC15" s="88"/>
      <c r="AD15" s="341"/>
      <c r="AE15" s="341"/>
      <c r="AF15" s="341"/>
      <c r="AG15" s="341"/>
      <c r="AH15" s="341"/>
      <c r="AI15" s="341"/>
      <c r="AJ15" s="341"/>
      <c r="AK15" s="87" t="s">
        <v>42</v>
      </c>
      <c r="AL15" s="88"/>
      <c r="AM15" s="129"/>
      <c r="AN15" s="1"/>
      <c r="AO15" s="1"/>
      <c r="AP15" s="1"/>
      <c r="AQ15" s="1"/>
      <c r="AR15" s="1"/>
      <c r="AS15" s="1"/>
      <c r="AT15" s="1"/>
      <c r="AU15" s="1"/>
    </row>
    <row r="16" spans="1:60" s="169" customFormat="1" ht="48.75" customHeight="1">
      <c r="A16" s="146"/>
      <c r="B16" s="97">
        <v>3</v>
      </c>
      <c r="C16" s="432" t="s">
        <v>133</v>
      </c>
      <c r="D16" s="432"/>
      <c r="E16" s="432"/>
      <c r="F16" s="432"/>
      <c r="G16" s="432"/>
      <c r="H16" s="341" t="s">
        <v>1</v>
      </c>
      <c r="I16" s="341"/>
      <c r="J16" s="174">
        <f>申請書!K20</f>
        <v>0</v>
      </c>
      <c r="K16" s="87" t="s">
        <v>2</v>
      </c>
      <c r="L16" s="175">
        <f>申請書!M20</f>
        <v>0</v>
      </c>
      <c r="M16" s="175" t="s">
        <v>3</v>
      </c>
      <c r="N16" s="175">
        <f>申請書!O20</f>
        <v>0</v>
      </c>
      <c r="O16" s="87" t="s">
        <v>4</v>
      </c>
      <c r="P16" s="87" t="s">
        <v>43</v>
      </c>
      <c r="Q16" s="341" t="str">
        <f>申請書!R20</f>
        <v/>
      </c>
      <c r="R16" s="341"/>
      <c r="S16" s="88" t="s">
        <v>44</v>
      </c>
      <c r="T16" s="176">
        <f>申請書!U20</f>
        <v>0</v>
      </c>
      <c r="U16" s="87" t="s">
        <v>17</v>
      </c>
      <c r="V16" s="177">
        <f>申請書!W20</f>
        <v>0</v>
      </c>
      <c r="W16" s="88" t="s">
        <v>18</v>
      </c>
      <c r="X16" s="88" t="s">
        <v>45</v>
      </c>
      <c r="Y16" s="88"/>
      <c r="Z16" s="168" t="s">
        <v>43</v>
      </c>
      <c r="AA16" s="441">
        <f>申請書!AB20</f>
        <v>0</v>
      </c>
      <c r="AB16" s="441"/>
      <c r="AC16" s="88" t="s">
        <v>44</v>
      </c>
      <c r="AD16" s="341" t="s">
        <v>32</v>
      </c>
      <c r="AE16" s="341"/>
      <c r="AF16" s="441">
        <f>申請書!AG20</f>
        <v>1</v>
      </c>
      <c r="AG16" s="441"/>
      <c r="AH16" s="97" t="s">
        <v>44</v>
      </c>
      <c r="AI16" s="88" t="s">
        <v>4</v>
      </c>
      <c r="AJ16" s="88"/>
      <c r="AK16" s="88"/>
      <c r="AL16" s="88"/>
      <c r="AM16" s="129"/>
      <c r="AN16" s="1"/>
      <c r="AO16" s="1"/>
      <c r="AP16" s="1"/>
      <c r="AQ16" s="1"/>
      <c r="AR16" s="1"/>
      <c r="AS16" s="1"/>
      <c r="AT16" s="1"/>
      <c r="AU16" s="1"/>
      <c r="BH16" s="169" t="s">
        <v>134</v>
      </c>
    </row>
    <row r="17" spans="1:54" s="169" customFormat="1" ht="48.75" customHeight="1">
      <c r="A17" s="146"/>
      <c r="B17" s="97"/>
      <c r="C17" s="97"/>
      <c r="D17" s="97"/>
      <c r="E17" s="97"/>
      <c r="F17" s="97"/>
      <c r="G17" s="97"/>
      <c r="H17" s="341" t="s">
        <v>1</v>
      </c>
      <c r="I17" s="341"/>
      <c r="J17" s="174">
        <f>申請書!K21</f>
        <v>0</v>
      </c>
      <c r="K17" s="87" t="s">
        <v>2</v>
      </c>
      <c r="L17" s="175">
        <f>申請書!M21</f>
        <v>0</v>
      </c>
      <c r="M17" s="175" t="s">
        <v>3</v>
      </c>
      <c r="N17" s="175">
        <f>申請書!O21</f>
        <v>0</v>
      </c>
      <c r="O17" s="87" t="s">
        <v>4</v>
      </c>
      <c r="P17" s="87" t="s">
        <v>43</v>
      </c>
      <c r="Q17" s="341" t="str">
        <f>申請書!R21</f>
        <v/>
      </c>
      <c r="R17" s="341"/>
      <c r="S17" s="88" t="s">
        <v>44</v>
      </c>
      <c r="T17" s="176">
        <f>申請書!U21</f>
        <v>0</v>
      </c>
      <c r="U17" s="87" t="s">
        <v>17</v>
      </c>
      <c r="V17" s="177">
        <f>申請書!W21</f>
        <v>0</v>
      </c>
      <c r="W17" s="88" t="s">
        <v>18</v>
      </c>
      <c r="X17" s="88" t="s">
        <v>48</v>
      </c>
      <c r="Y17" s="88"/>
      <c r="Z17" s="87"/>
      <c r="AA17" s="88"/>
      <c r="AB17" s="88"/>
      <c r="AC17" s="432" t="s">
        <v>20</v>
      </c>
      <c r="AD17" s="432"/>
      <c r="AE17" s="432"/>
      <c r="AF17" s="432"/>
      <c r="AG17" s="432"/>
      <c r="AH17" s="432"/>
      <c r="AI17" s="432"/>
      <c r="AJ17" s="88"/>
      <c r="AK17" s="88"/>
      <c r="AL17" s="88"/>
      <c r="AM17" s="129"/>
      <c r="AN17" s="1"/>
      <c r="AO17" s="1"/>
      <c r="AP17" s="1"/>
      <c r="AQ17" s="1"/>
      <c r="AR17" s="1"/>
      <c r="AS17" s="1"/>
      <c r="AT17" s="1"/>
      <c r="AU17" s="1"/>
    </row>
    <row r="18" spans="1:54" ht="26.4" customHeight="1">
      <c r="A18" s="166"/>
      <c r="B18" s="178">
        <v>4</v>
      </c>
      <c r="C18" s="434" t="s">
        <v>135</v>
      </c>
      <c r="D18" s="434"/>
      <c r="E18" s="434"/>
      <c r="F18" s="434"/>
      <c r="G18" s="434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129"/>
      <c r="AX18" s="1"/>
      <c r="AY18" s="1"/>
      <c r="AZ18" s="1"/>
      <c r="BA18" s="1"/>
      <c r="BB18" s="1"/>
    </row>
    <row r="19" spans="1:54" ht="12" customHeight="1">
      <c r="A19" s="166"/>
      <c r="F19" s="179"/>
      <c r="AM19" s="167"/>
      <c r="AX19" s="1"/>
      <c r="AY19" s="1"/>
      <c r="AZ19" s="1"/>
      <c r="BA19" s="1"/>
      <c r="BB19" s="1"/>
    </row>
    <row r="20" spans="1:54" ht="37.5" customHeight="1">
      <c r="A20" s="166"/>
      <c r="I20" s="435"/>
      <c r="J20" s="436"/>
      <c r="K20" s="436"/>
      <c r="L20" s="436"/>
      <c r="M20" s="437"/>
      <c r="N20" s="438" t="s">
        <v>21</v>
      </c>
      <c r="O20" s="439"/>
      <c r="P20" s="439"/>
      <c r="Q20" s="439"/>
      <c r="R20" s="439"/>
      <c r="S20" s="439"/>
      <c r="T20" s="439"/>
      <c r="U20" s="439"/>
      <c r="V20" s="439" t="s">
        <v>22</v>
      </c>
      <c r="W20" s="439"/>
      <c r="X20" s="439"/>
      <c r="Y20" s="439"/>
      <c r="Z20" s="439"/>
      <c r="AA20" s="439"/>
      <c r="AB20" s="439"/>
      <c r="AC20" s="439" t="s">
        <v>38</v>
      </c>
      <c r="AD20" s="439"/>
      <c r="AE20" s="439"/>
      <c r="AF20" s="439"/>
      <c r="AG20" s="439"/>
      <c r="AH20" s="439"/>
      <c r="AI20" s="439"/>
      <c r="AJ20" s="439"/>
      <c r="AK20" s="440"/>
      <c r="AM20" s="167"/>
      <c r="AX20" s="1"/>
      <c r="AY20" s="1"/>
      <c r="AZ20" s="1"/>
      <c r="BA20" s="1"/>
      <c r="BB20" s="1"/>
    </row>
    <row r="21" spans="1:54" ht="51" customHeight="1">
      <c r="A21" s="166"/>
      <c r="I21" s="442" t="s">
        <v>23</v>
      </c>
      <c r="J21" s="443"/>
      <c r="K21" s="443"/>
      <c r="L21" s="443"/>
      <c r="M21" s="444"/>
      <c r="O21" s="180"/>
      <c r="P21" s="180"/>
      <c r="Q21" s="445">
        <f>起案!Q72</f>
        <v>0</v>
      </c>
      <c r="R21" s="445"/>
      <c r="S21" s="445"/>
      <c r="T21" s="445"/>
      <c r="U21" s="181" t="s">
        <v>24</v>
      </c>
      <c r="V21" s="182"/>
      <c r="W21" s="180"/>
      <c r="X21" s="445">
        <f>起案!X72</f>
        <v>0</v>
      </c>
      <c r="Y21" s="445"/>
      <c r="Z21" s="445"/>
      <c r="AA21" s="446" t="s">
        <v>24</v>
      </c>
      <c r="AB21" s="447"/>
      <c r="AC21" s="448">
        <f>SUM(Q21,X21)</f>
        <v>0</v>
      </c>
      <c r="AD21" s="448"/>
      <c r="AE21" s="448"/>
      <c r="AF21" s="448"/>
      <c r="AG21" s="448"/>
      <c r="AH21" s="448"/>
      <c r="AI21" s="448"/>
      <c r="AJ21" s="449"/>
      <c r="AK21" s="183" t="s">
        <v>24</v>
      </c>
      <c r="AM21" s="167"/>
      <c r="AX21" s="1"/>
      <c r="AY21" s="1"/>
      <c r="AZ21" s="1"/>
      <c r="BA21" s="1"/>
      <c r="BB21" s="1"/>
    </row>
    <row r="22" spans="1:54" ht="51" customHeight="1">
      <c r="A22" s="166"/>
      <c r="I22" s="450" t="s">
        <v>25</v>
      </c>
      <c r="J22" s="451"/>
      <c r="K22" s="451"/>
      <c r="L22" s="451"/>
      <c r="M22" s="452"/>
      <c r="N22" s="184"/>
      <c r="O22" s="185"/>
      <c r="P22" s="185"/>
      <c r="Q22" s="445">
        <f>起案!Q73</f>
        <v>0</v>
      </c>
      <c r="R22" s="445"/>
      <c r="S22" s="445"/>
      <c r="T22" s="445"/>
      <c r="U22" s="186" t="s">
        <v>24</v>
      </c>
      <c r="V22" s="187"/>
      <c r="W22" s="185"/>
      <c r="X22" s="445">
        <f>起案!X73</f>
        <v>0</v>
      </c>
      <c r="Y22" s="445"/>
      <c r="Z22" s="445"/>
      <c r="AA22" s="453" t="s">
        <v>24</v>
      </c>
      <c r="AB22" s="454"/>
      <c r="AC22" s="448">
        <f>SUM(Q22,X22)</f>
        <v>0</v>
      </c>
      <c r="AD22" s="448"/>
      <c r="AE22" s="448"/>
      <c r="AF22" s="448"/>
      <c r="AG22" s="448"/>
      <c r="AH22" s="448"/>
      <c r="AI22" s="448"/>
      <c r="AJ22" s="449"/>
      <c r="AK22" s="188" t="s">
        <v>24</v>
      </c>
      <c r="AM22" s="167"/>
      <c r="AX22" s="1"/>
      <c r="AY22" s="1"/>
      <c r="AZ22" s="1"/>
      <c r="BA22" s="1"/>
      <c r="BB22" s="1"/>
    </row>
    <row r="23" spans="1:54" ht="51" customHeight="1">
      <c r="A23" s="166"/>
      <c r="C23" s="189"/>
      <c r="D23" s="189"/>
      <c r="I23" s="450" t="s">
        <v>26</v>
      </c>
      <c r="J23" s="451"/>
      <c r="K23" s="451"/>
      <c r="L23" s="451"/>
      <c r="M23" s="452"/>
      <c r="N23" s="184"/>
      <c r="O23" s="185"/>
      <c r="P23" s="185"/>
      <c r="Q23" s="445">
        <f>起案!Q74</f>
        <v>0</v>
      </c>
      <c r="R23" s="445"/>
      <c r="S23" s="445"/>
      <c r="T23" s="445"/>
      <c r="U23" s="186" t="s">
        <v>24</v>
      </c>
      <c r="V23" s="187"/>
      <c r="W23" s="185"/>
      <c r="X23" s="445">
        <f>起案!X74</f>
        <v>0</v>
      </c>
      <c r="Y23" s="445"/>
      <c r="Z23" s="445"/>
      <c r="AA23" s="453" t="s">
        <v>24</v>
      </c>
      <c r="AB23" s="454"/>
      <c r="AC23" s="448">
        <f>SUM(Q23,X23)</f>
        <v>0</v>
      </c>
      <c r="AD23" s="448"/>
      <c r="AE23" s="448"/>
      <c r="AF23" s="448"/>
      <c r="AG23" s="448"/>
      <c r="AH23" s="448"/>
      <c r="AI23" s="448"/>
      <c r="AJ23" s="449"/>
      <c r="AK23" s="188" t="s">
        <v>24</v>
      </c>
      <c r="AM23" s="167"/>
      <c r="AX23" s="1"/>
      <c r="AY23" s="1"/>
      <c r="AZ23" s="1"/>
      <c r="BA23" s="1"/>
      <c r="BB23" s="1"/>
    </row>
    <row r="24" spans="1:54" ht="51" customHeight="1">
      <c r="A24" s="190"/>
      <c r="B24" s="189"/>
      <c r="C24" s="189"/>
      <c r="D24" s="189"/>
      <c r="I24" s="450" t="s">
        <v>27</v>
      </c>
      <c r="J24" s="451"/>
      <c r="K24" s="451"/>
      <c r="L24" s="451"/>
      <c r="M24" s="452"/>
      <c r="N24" s="191"/>
      <c r="O24" s="185"/>
      <c r="P24" s="185"/>
      <c r="Q24" s="445">
        <f>起案!Q75</f>
        <v>0</v>
      </c>
      <c r="R24" s="445"/>
      <c r="S24" s="445"/>
      <c r="T24" s="445"/>
      <c r="U24" s="186" t="s">
        <v>24</v>
      </c>
      <c r="V24" s="187"/>
      <c r="W24" s="185"/>
      <c r="X24" s="445">
        <f>起案!X75</f>
        <v>0</v>
      </c>
      <c r="Y24" s="445"/>
      <c r="Z24" s="445"/>
      <c r="AA24" s="453" t="s">
        <v>24</v>
      </c>
      <c r="AB24" s="454"/>
      <c r="AC24" s="448">
        <f>SUM(Q24,X24)</f>
        <v>0</v>
      </c>
      <c r="AD24" s="448"/>
      <c r="AE24" s="448"/>
      <c r="AF24" s="448"/>
      <c r="AG24" s="448"/>
      <c r="AH24" s="448"/>
      <c r="AI24" s="448"/>
      <c r="AJ24" s="449"/>
      <c r="AK24" s="188" t="s">
        <v>24</v>
      </c>
      <c r="AM24" s="167"/>
      <c r="AX24" s="1"/>
      <c r="AY24" s="1"/>
      <c r="AZ24" s="1"/>
      <c r="BA24" s="1"/>
      <c r="BB24" s="1"/>
    </row>
    <row r="25" spans="1:54" ht="26.25" customHeight="1">
      <c r="A25" s="190"/>
      <c r="B25" s="189"/>
      <c r="C25" s="189"/>
      <c r="D25" s="189"/>
      <c r="I25" s="473" t="s">
        <v>30</v>
      </c>
      <c r="J25" s="474"/>
      <c r="K25" s="477" t="s">
        <v>49</v>
      </c>
      <c r="L25" s="479" t="s">
        <v>33</v>
      </c>
      <c r="M25" s="480"/>
      <c r="N25" s="457">
        <f>起案!N76</f>
        <v>0</v>
      </c>
      <c r="O25" s="459"/>
      <c r="P25" s="483" t="s">
        <v>136</v>
      </c>
      <c r="Q25" s="483"/>
      <c r="R25" s="485">
        <f>起案!R76</f>
        <v>0</v>
      </c>
      <c r="S25" s="486"/>
      <c r="T25" s="486"/>
      <c r="U25" s="453" t="s">
        <v>24</v>
      </c>
      <c r="V25" s="458">
        <f>起案!V76</f>
        <v>0</v>
      </c>
      <c r="W25" s="459"/>
      <c r="X25" s="470" t="s">
        <v>136</v>
      </c>
      <c r="Y25" s="457">
        <f>起案!Y76</f>
        <v>0</v>
      </c>
      <c r="Z25" s="459"/>
      <c r="AA25" s="453" t="s">
        <v>24</v>
      </c>
      <c r="AB25" s="454"/>
      <c r="AC25" s="471">
        <f>SUM(N25,V25)</f>
        <v>0</v>
      </c>
      <c r="AD25" s="471"/>
      <c r="AE25" s="472"/>
      <c r="AF25" s="455" t="s">
        <v>136</v>
      </c>
      <c r="AG25" s="456"/>
      <c r="AH25" s="457">
        <f>SUM(R25,Y25)</f>
        <v>0</v>
      </c>
      <c r="AI25" s="458"/>
      <c r="AJ25" s="459"/>
      <c r="AK25" s="460" t="s">
        <v>24</v>
      </c>
      <c r="AM25" s="167"/>
      <c r="AX25" s="1"/>
      <c r="AY25" s="1"/>
      <c r="AZ25" s="1"/>
      <c r="BA25" s="1"/>
      <c r="BB25" s="1"/>
    </row>
    <row r="26" spans="1:54" ht="32.4" customHeight="1">
      <c r="A26" s="190"/>
      <c r="B26" s="189"/>
      <c r="C26" s="189"/>
      <c r="D26" s="189"/>
      <c r="I26" s="475"/>
      <c r="J26" s="476"/>
      <c r="K26" s="478"/>
      <c r="L26" s="481"/>
      <c r="M26" s="482"/>
      <c r="N26" s="457"/>
      <c r="O26" s="459"/>
      <c r="P26" s="484"/>
      <c r="Q26" s="484"/>
      <c r="R26" s="487"/>
      <c r="S26" s="487"/>
      <c r="T26" s="487"/>
      <c r="U26" s="453"/>
      <c r="V26" s="458"/>
      <c r="W26" s="459"/>
      <c r="X26" s="470"/>
      <c r="Y26" s="457"/>
      <c r="Z26" s="459"/>
      <c r="AA26" s="453"/>
      <c r="AB26" s="454"/>
      <c r="AC26" s="471"/>
      <c r="AD26" s="471"/>
      <c r="AE26" s="472"/>
      <c r="AF26" s="455"/>
      <c r="AG26" s="456"/>
      <c r="AH26" s="457"/>
      <c r="AI26" s="458"/>
      <c r="AJ26" s="459"/>
      <c r="AK26" s="461"/>
      <c r="AL26" s="320"/>
      <c r="AM26" s="251"/>
      <c r="AX26" s="1"/>
      <c r="AY26" s="1"/>
      <c r="AZ26" s="1"/>
      <c r="BA26" s="1"/>
      <c r="BB26" s="1"/>
    </row>
    <row r="27" spans="1:54" ht="48.6" customHeight="1">
      <c r="A27" s="190"/>
      <c r="B27" s="189"/>
      <c r="C27" s="189"/>
      <c r="D27" s="189"/>
      <c r="I27" s="463" t="s">
        <v>37</v>
      </c>
      <c r="J27" s="464"/>
      <c r="K27" s="464"/>
      <c r="L27" s="464"/>
      <c r="M27" s="465"/>
      <c r="N27" s="466">
        <f>SUM(N21:R25,)</f>
        <v>0</v>
      </c>
      <c r="O27" s="466"/>
      <c r="P27" s="466"/>
      <c r="Q27" s="466"/>
      <c r="R27" s="466"/>
      <c r="S27" s="466"/>
      <c r="T27" s="466"/>
      <c r="U27" s="192" t="s">
        <v>24</v>
      </c>
      <c r="V27" s="467">
        <f>SUM(V21:Z25)</f>
        <v>0</v>
      </c>
      <c r="W27" s="466"/>
      <c r="X27" s="466"/>
      <c r="Y27" s="466"/>
      <c r="Z27" s="466"/>
      <c r="AA27" s="468" t="s">
        <v>24</v>
      </c>
      <c r="AB27" s="469"/>
      <c r="AC27" s="467">
        <f>SUM(AC21:AJ25)</f>
        <v>0</v>
      </c>
      <c r="AD27" s="466"/>
      <c r="AE27" s="466"/>
      <c r="AF27" s="466"/>
      <c r="AG27" s="466"/>
      <c r="AH27" s="466"/>
      <c r="AI27" s="466"/>
      <c r="AJ27" s="466"/>
      <c r="AK27" s="193" t="s">
        <v>24</v>
      </c>
      <c r="AL27" s="462"/>
      <c r="AM27" s="461"/>
      <c r="AX27" s="1"/>
      <c r="AY27" s="1"/>
      <c r="AZ27" s="1"/>
      <c r="BA27" s="1"/>
      <c r="BB27" s="1"/>
    </row>
    <row r="28" spans="1:54" ht="15.75" customHeight="1">
      <c r="A28" s="194"/>
      <c r="B28" s="195"/>
      <c r="C28" s="195"/>
      <c r="D28" s="195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96"/>
      <c r="AX28" s="1"/>
      <c r="AY28" s="1"/>
      <c r="AZ28" s="1"/>
      <c r="BA28" s="1"/>
      <c r="BB28" s="1"/>
    </row>
    <row r="29" spans="1:54" ht="10.95" customHeight="1">
      <c r="A29" s="197"/>
      <c r="B29" s="189"/>
      <c r="C29" s="189"/>
      <c r="D29" s="189"/>
      <c r="AX29" s="1"/>
      <c r="AY29" s="1"/>
      <c r="AZ29" s="1"/>
      <c r="BA29" s="1"/>
      <c r="BB29" s="1"/>
    </row>
    <row r="30" spans="1:54" s="88" customFormat="1" ht="25.5" customHeight="1">
      <c r="A30" s="198"/>
      <c r="B30" s="433" t="s">
        <v>137</v>
      </c>
      <c r="C30" s="433"/>
      <c r="D30" s="97" t="s">
        <v>138</v>
      </c>
      <c r="E30" s="97"/>
      <c r="F30" s="97"/>
      <c r="G30" s="97"/>
      <c r="H30" s="97"/>
      <c r="I30" s="97"/>
      <c r="J30" s="84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1:54" s="88" customFormat="1" ht="25.5" customHeight="1">
      <c r="B31" s="97"/>
      <c r="C31" s="87"/>
      <c r="D31" s="88" t="s">
        <v>139</v>
      </c>
      <c r="J31" s="169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54" s="88" customFormat="1" ht="25.5" customHeight="1">
      <c r="B32" s="97"/>
      <c r="C32" s="87"/>
      <c r="D32" s="88" t="s">
        <v>140</v>
      </c>
      <c r="J32" s="169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2:54" s="88" customFormat="1" ht="25.5" customHeight="1">
      <c r="B33" s="97"/>
      <c r="C33" s="87"/>
      <c r="D33" s="88" t="s">
        <v>141</v>
      </c>
      <c r="J33" s="169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2:54" s="88" customFormat="1" ht="25.5" customHeight="1">
      <c r="B34" s="97"/>
      <c r="C34" s="87"/>
      <c r="D34" s="198" t="s">
        <v>142</v>
      </c>
      <c r="E34" s="198"/>
      <c r="F34" s="198"/>
      <c r="G34" s="198"/>
      <c r="H34" s="198"/>
      <c r="I34" s="198"/>
      <c r="J34" s="199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2:54" ht="18.75" customHeight="1">
      <c r="AX35" s="1"/>
      <c r="AY35" s="1"/>
      <c r="AZ35" s="1"/>
      <c r="BA35" s="1"/>
      <c r="BB35" s="1"/>
    </row>
    <row r="36" spans="2:54" ht="18.75" customHeight="1">
      <c r="AX36" s="1"/>
      <c r="AY36" s="1"/>
      <c r="AZ36" s="1"/>
      <c r="BA36" s="1"/>
      <c r="BB36" s="1"/>
    </row>
    <row r="37" spans="2:54" ht="18.75" customHeight="1">
      <c r="AX37" s="1"/>
      <c r="AY37" s="1"/>
      <c r="AZ37" s="1"/>
      <c r="BA37" s="1"/>
      <c r="BB37" s="1"/>
    </row>
    <row r="38" spans="2:54" ht="18.75" customHeight="1">
      <c r="AX38" s="1"/>
      <c r="AY38" s="1"/>
      <c r="AZ38" s="1"/>
      <c r="BA38" s="1"/>
      <c r="BB38" s="1"/>
    </row>
    <row r="39" spans="2:54" ht="18.75" customHeight="1">
      <c r="AX39" s="1"/>
      <c r="AY39" s="1"/>
      <c r="AZ39" s="1"/>
      <c r="BA39" s="1"/>
      <c r="BB39" s="1"/>
    </row>
    <row r="40" spans="2:54" ht="18.75" customHeight="1">
      <c r="AX40" s="1"/>
      <c r="AY40" s="1"/>
      <c r="AZ40" s="1"/>
      <c r="BA40" s="1"/>
      <c r="BB40" s="1"/>
    </row>
    <row r="41" spans="2:54" ht="18.75" customHeight="1">
      <c r="AX41" s="1"/>
      <c r="AY41" s="1"/>
      <c r="AZ41" s="1"/>
      <c r="BA41" s="1"/>
      <c r="BB41" s="1"/>
    </row>
    <row r="42" spans="2:54" ht="18.75" customHeight="1">
      <c r="AX42" s="1"/>
      <c r="AY42" s="1"/>
      <c r="AZ42" s="1"/>
      <c r="BA42" s="1"/>
      <c r="BB42" s="1"/>
    </row>
    <row r="43" spans="2:54" ht="18.75" customHeight="1">
      <c r="AX43" s="1"/>
      <c r="AY43" s="1"/>
      <c r="AZ43" s="1"/>
      <c r="BA43" s="1"/>
      <c r="BB43" s="1"/>
    </row>
    <row r="44" spans="2:54" ht="18.75" customHeight="1">
      <c r="AX44" s="1"/>
      <c r="AY44" s="1"/>
      <c r="AZ44" s="1"/>
      <c r="BA44" s="1"/>
      <c r="BB44" s="1"/>
    </row>
    <row r="45" spans="2:54" ht="18.75" customHeight="1">
      <c r="AX45" s="1"/>
      <c r="AY45" s="1"/>
      <c r="AZ45" s="1"/>
      <c r="BA45" s="1"/>
      <c r="BB45" s="1"/>
    </row>
    <row r="46" spans="2:54" ht="18.75" customHeight="1">
      <c r="AX46" s="1"/>
      <c r="AY46" s="1"/>
      <c r="AZ46" s="1"/>
      <c r="BA46" s="1"/>
      <c r="BB46" s="1"/>
    </row>
    <row r="47" spans="2:54" ht="18.75" customHeight="1">
      <c r="AX47" s="1"/>
      <c r="AY47" s="1"/>
      <c r="AZ47" s="1"/>
      <c r="BA47" s="1"/>
      <c r="BB47" s="1"/>
    </row>
    <row r="48" spans="2:54" ht="18.75" customHeight="1">
      <c r="AX48" s="1"/>
      <c r="AY48" s="1"/>
      <c r="AZ48" s="1"/>
      <c r="BA48" s="1"/>
      <c r="BB48" s="1"/>
    </row>
    <row r="49" s="1" customFormat="1" ht="18.75" customHeight="1"/>
    <row r="50" s="1" customFormat="1" ht="18.75" customHeight="1"/>
    <row r="51" s="1" customFormat="1" ht="18.75" customHeight="1"/>
    <row r="52" s="1" customFormat="1" ht="18.75" customHeight="1"/>
    <row r="53" s="1" customFormat="1" ht="18.75" customHeight="1"/>
    <row r="54" s="1" customFormat="1" ht="18.75" customHeight="1"/>
    <row r="55" s="1" customFormat="1" ht="18.75" customHeight="1"/>
    <row r="56" s="1" customFormat="1" ht="18.75" customHeight="1"/>
    <row r="57" s="1" customFormat="1" ht="18.75" customHeight="1"/>
    <row r="58" s="1" customFormat="1" ht="18.75" customHeight="1"/>
    <row r="59" s="1" customFormat="1" ht="18.75" customHeight="1"/>
    <row r="60" s="1" customFormat="1" ht="18.75" customHeight="1"/>
    <row r="61" s="1" customFormat="1" ht="18.75" customHeight="1"/>
    <row r="62" s="1" customFormat="1" ht="18.75" customHeight="1"/>
    <row r="63" s="1" customFormat="1" ht="18.75" customHeight="1"/>
    <row r="64" s="1" customFormat="1" ht="18.75" customHeight="1"/>
    <row r="65" s="1" customFormat="1" ht="18.75" customHeight="1"/>
    <row r="66" s="1" customFormat="1" ht="18.75" customHeight="1"/>
    <row r="67" s="1" customFormat="1" ht="18.75" customHeight="1"/>
    <row r="68" s="1" customFormat="1" ht="18.75" customHeight="1"/>
    <row r="69" s="1" customFormat="1" ht="18.75" customHeight="1"/>
    <row r="70" s="1" customFormat="1" ht="18.75" customHeight="1"/>
    <row r="71" s="1" customFormat="1" ht="18.75" customHeight="1"/>
    <row r="72" s="1" customFormat="1" ht="18.75" customHeight="1"/>
    <row r="73" s="1" customFormat="1" ht="18.75" customHeight="1"/>
    <row r="74" s="1" customFormat="1" ht="18.75" customHeight="1"/>
    <row r="75" s="1" customFormat="1" ht="18.75" customHeight="1"/>
    <row r="76" s="1" customFormat="1" ht="18.75" customHeight="1"/>
    <row r="77" s="1" customFormat="1" ht="18.75" customHeight="1"/>
    <row r="78" s="1" customFormat="1" ht="18.75" customHeight="1"/>
    <row r="79" s="1" customFormat="1" ht="18.75" customHeight="1"/>
    <row r="80" s="1" customFormat="1" ht="18.75" customHeight="1"/>
    <row r="81" s="1" customFormat="1" ht="18.75" customHeight="1"/>
    <row r="82" s="1" customFormat="1" ht="18.75" customHeight="1"/>
    <row r="83" s="1" customFormat="1" ht="18.75" customHeight="1"/>
    <row r="84" s="1" customFormat="1" ht="18.75" customHeight="1"/>
    <row r="85" s="1" customFormat="1" ht="18.75" customHeight="1"/>
    <row r="86" s="1" customFormat="1" ht="18.75" customHeight="1"/>
    <row r="87" s="1" customFormat="1" ht="18.75" customHeight="1"/>
    <row r="88" s="1" customFormat="1" ht="18.75" customHeight="1"/>
    <row r="89" s="1" customFormat="1" ht="18.75" customHeight="1"/>
    <row r="90" s="1" customFormat="1" ht="18.75" customHeight="1"/>
    <row r="91" s="1" customFormat="1" ht="18.75" customHeight="1"/>
    <row r="92" s="1" customFormat="1" ht="18.75" customHeight="1"/>
    <row r="93" s="1" customFormat="1" ht="18.75" customHeight="1"/>
    <row r="94" s="1" customFormat="1" ht="18.75" customHeight="1"/>
    <row r="95" s="1" customFormat="1" ht="18.75" customHeight="1"/>
    <row r="96" s="1" customFormat="1" ht="18.75" customHeight="1"/>
    <row r="97" s="1" customFormat="1" ht="18.75" customHeight="1"/>
    <row r="98" s="1" customFormat="1" ht="18.75" customHeight="1"/>
    <row r="99" s="1" customFormat="1" ht="18.75" customHeight="1"/>
    <row r="100" s="1" customFormat="1" ht="18.75" customHeight="1"/>
    <row r="101" s="1" customFormat="1" ht="18.75" customHeight="1"/>
    <row r="102" s="1" customFormat="1" ht="18.75" customHeight="1"/>
    <row r="103" s="1" customFormat="1" ht="18.75" customHeight="1"/>
    <row r="104" s="1" customFormat="1" ht="18.75" customHeight="1"/>
    <row r="105" s="1" customFormat="1" ht="18.75" customHeight="1"/>
    <row r="106" s="1" customFormat="1" ht="18.75" customHeight="1"/>
    <row r="107" s="1" customFormat="1" ht="18.75" customHeight="1"/>
    <row r="108" s="1" customFormat="1" ht="18.75" customHeight="1"/>
    <row r="109" s="1" customFormat="1" ht="18.75" customHeight="1"/>
    <row r="110" s="1" customFormat="1" ht="18.75" customHeight="1"/>
    <row r="111" s="1" customFormat="1" ht="18.75" customHeight="1"/>
    <row r="112" s="1" customFormat="1" ht="18.75" customHeight="1"/>
    <row r="113" s="1" customFormat="1" ht="18.75" customHeight="1"/>
    <row r="114" s="1" customFormat="1" ht="18.75" customHeight="1"/>
    <row r="115" s="1" customFormat="1" ht="18.75" customHeight="1"/>
    <row r="116" s="1" customFormat="1" ht="18.75" customHeight="1"/>
    <row r="117" s="1" customFormat="1" ht="18.75" customHeight="1"/>
    <row r="118" s="1" customFormat="1" ht="18.75" customHeight="1"/>
    <row r="119" s="1" customFormat="1" ht="18.75" customHeight="1"/>
    <row r="120" s="1" customFormat="1" ht="18.75" customHeight="1"/>
    <row r="121" s="1" customFormat="1" ht="18.75" customHeight="1"/>
    <row r="122" s="1" customFormat="1" ht="18.75" customHeight="1"/>
    <row r="123" s="1" customFormat="1" ht="18.75" customHeight="1"/>
    <row r="124" s="1" customFormat="1" ht="18.75" customHeight="1"/>
    <row r="125" s="1" customFormat="1" ht="18.75" customHeight="1"/>
    <row r="126" s="1" customFormat="1" ht="18.75" customHeight="1"/>
    <row r="127" s="1" customFormat="1" ht="18.75" customHeight="1"/>
    <row r="128" s="1" customFormat="1" ht="18.75" customHeight="1"/>
    <row r="129" s="1" customFormat="1" ht="18.75" customHeight="1"/>
    <row r="130" s="1" customFormat="1" ht="18.75" customHeight="1"/>
    <row r="131" s="1" customFormat="1" ht="18.75" customHeight="1"/>
    <row r="132" s="1" customFormat="1" ht="18.75" customHeight="1"/>
    <row r="133" s="1" customFormat="1" ht="18.75" customHeight="1"/>
    <row r="134" s="1" customFormat="1" ht="14.4"/>
    <row r="135" s="1" customFormat="1" ht="14.4"/>
    <row r="136" s="1" customFormat="1" ht="14.4"/>
    <row r="137" s="1" customFormat="1" ht="14.4"/>
    <row r="138" s="1" customFormat="1" ht="14.4"/>
    <row r="139" s="1" customFormat="1" ht="14.4"/>
    <row r="140" s="1" customFormat="1" ht="14.4"/>
    <row r="141" s="1" customFormat="1" ht="14.4"/>
    <row r="142" s="1" customFormat="1" ht="14.4"/>
    <row r="143" s="1" customFormat="1" ht="14.4"/>
    <row r="144" s="1" customFormat="1" ht="14.4"/>
    <row r="145" s="1" customFormat="1" ht="14.4"/>
    <row r="146" s="1" customFormat="1" ht="14.4"/>
    <row r="147" s="1" customFormat="1" ht="14.4"/>
    <row r="148" s="1" customFormat="1" ht="14.4"/>
    <row r="149" s="1" customFormat="1" ht="14.4"/>
    <row r="150" s="1" customFormat="1" ht="14.4"/>
    <row r="151" s="1" customFormat="1" ht="14.4"/>
    <row r="152" s="1" customFormat="1" ht="14.4"/>
    <row r="153" s="1" customFormat="1" ht="14.4"/>
    <row r="154" s="1" customFormat="1" ht="14.4"/>
    <row r="155" s="1" customFormat="1" ht="14.4"/>
    <row r="156" s="1" customFormat="1" ht="14.4"/>
    <row r="157" s="1" customFormat="1" ht="14.4"/>
    <row r="158" s="1" customFormat="1" ht="14.4"/>
    <row r="159" s="1" customFormat="1" ht="14.4"/>
    <row r="160" s="1" customFormat="1" ht="14.4"/>
    <row r="161" s="1" customFormat="1" ht="14.4"/>
    <row r="162" s="1" customFormat="1" ht="14.4"/>
    <row r="163" s="1" customFormat="1" ht="14.4"/>
    <row r="164" s="1" customFormat="1" ht="14.4"/>
    <row r="165" s="1" customFormat="1" ht="14.4"/>
    <row r="166" s="1" customFormat="1" ht="14.4"/>
    <row r="167" s="1" customFormat="1" ht="14.4"/>
    <row r="168" s="1" customFormat="1" ht="14.4"/>
    <row r="169" s="1" customFormat="1" ht="14.4"/>
    <row r="170" s="1" customFormat="1" ht="14.4"/>
    <row r="171" s="1" customFormat="1" ht="14.4"/>
    <row r="172" s="1" customFormat="1" ht="14.4"/>
    <row r="173" s="1" customFormat="1" ht="14.4"/>
    <row r="174" s="1" customFormat="1" ht="14.4"/>
    <row r="175" s="1" customFormat="1" ht="14.4"/>
    <row r="176" s="1" customFormat="1" ht="14.4"/>
    <row r="177" s="1" customFormat="1" ht="14.4"/>
    <row r="178" s="1" customFormat="1" ht="14.4"/>
    <row r="179" s="1" customFormat="1" ht="14.4"/>
    <row r="180" s="1" customFormat="1" ht="14.4"/>
    <row r="181" s="1" customFormat="1" ht="14.4"/>
    <row r="182" s="1" customFormat="1" ht="14.4"/>
    <row r="183" s="1" customFormat="1" ht="14.4"/>
    <row r="184" s="1" customFormat="1" ht="14.4"/>
    <row r="185" s="1" customFormat="1" ht="14.4"/>
    <row r="186" s="1" customFormat="1" ht="14.4"/>
    <row r="187" s="1" customFormat="1" ht="14.4"/>
    <row r="188" s="1" customFormat="1" ht="14.4"/>
    <row r="189" s="1" customFormat="1" ht="14.4"/>
    <row r="190" s="1" customFormat="1" ht="14.4"/>
  </sheetData>
  <sheetProtection sheet="1" objects="1" scenarios="1"/>
  <mergeCells count="67">
    <mergeCell ref="B30:C30"/>
    <mergeCell ref="AF25:AG26"/>
    <mergeCell ref="AH25:AJ26"/>
    <mergeCell ref="AK25:AK26"/>
    <mergeCell ref="AL26:AM27"/>
    <mergeCell ref="I27:M27"/>
    <mergeCell ref="N27:T27"/>
    <mergeCell ref="V27:Z27"/>
    <mergeCell ref="AA27:AB27"/>
    <mergeCell ref="AC27:AJ27"/>
    <mergeCell ref="U25:U26"/>
    <mergeCell ref="V25:W26"/>
    <mergeCell ref="X25:X26"/>
    <mergeCell ref="Y25:Z26"/>
    <mergeCell ref="AA25:AB26"/>
    <mergeCell ref="AC25:AE26"/>
    <mergeCell ref="R25:T26"/>
    <mergeCell ref="I23:M23"/>
    <mergeCell ref="Q23:T23"/>
    <mergeCell ref="X23:Z23"/>
    <mergeCell ref="AA23:AB23"/>
    <mergeCell ref="I25:J26"/>
    <mergeCell ref="K25:K26"/>
    <mergeCell ref="L25:M26"/>
    <mergeCell ref="N25:O26"/>
    <mergeCell ref="P25:Q26"/>
    <mergeCell ref="AC23:AJ23"/>
    <mergeCell ref="I24:M24"/>
    <mergeCell ref="Q24:T24"/>
    <mergeCell ref="X24:Z24"/>
    <mergeCell ref="AA24:AB24"/>
    <mergeCell ref="AC24:AJ24"/>
    <mergeCell ref="I20:M20"/>
    <mergeCell ref="N20:U20"/>
    <mergeCell ref="V20:AB20"/>
    <mergeCell ref="AC20:AK20"/>
    <mergeCell ref="I22:M22"/>
    <mergeCell ref="Q22:T22"/>
    <mergeCell ref="X22:Z22"/>
    <mergeCell ref="AA22:AB22"/>
    <mergeCell ref="AC22:AJ22"/>
    <mergeCell ref="I21:M21"/>
    <mergeCell ref="Q21:T21"/>
    <mergeCell ref="X21:Z21"/>
    <mergeCell ref="AA21:AB21"/>
    <mergeCell ref="AC21:AJ21"/>
    <mergeCell ref="AD16:AE16"/>
    <mergeCell ref="H17:I17"/>
    <mergeCell ref="Q17:R17"/>
    <mergeCell ref="AC17:AI17"/>
    <mergeCell ref="C18:G18"/>
    <mergeCell ref="AI2:AK2"/>
    <mergeCell ref="Y3:AA3"/>
    <mergeCell ref="AB3:AC3"/>
    <mergeCell ref="AH3:AI3"/>
    <mergeCell ref="AF16:AG16"/>
    <mergeCell ref="L4:Y5"/>
    <mergeCell ref="C6:AB6"/>
    <mergeCell ref="D7:F7"/>
    <mergeCell ref="H7:AE7"/>
    <mergeCell ref="C14:G14"/>
    <mergeCell ref="C15:G15"/>
    <mergeCell ref="AD15:AJ15"/>
    <mergeCell ref="C16:G16"/>
    <mergeCell ref="H16:I16"/>
    <mergeCell ref="Q16:R16"/>
    <mergeCell ref="AA16:AB16"/>
  </mergeCells>
  <phoneticPr fontId="1"/>
  <conditionalFormatting sqref="AF16:AG16">
    <cfRule type="cellIs" dxfId="0" priority="1" operator="equal">
      <formula>#REF!</formula>
    </cfRule>
  </conditionalFormatting>
  <pageMargins left="0.7" right="0.7" top="0.75" bottom="0.75" header="0.3" footer="0.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2" r:id="rId4" name="Check Box 10">
              <controlPr defaultSize="0" autoFill="0" autoLine="0" autoPict="0">
                <anchor moveWithCells="1">
                  <from>
                    <xdr:col>22</xdr:col>
                    <xdr:colOff>251460</xdr:colOff>
                    <xdr:row>0</xdr:row>
                    <xdr:rowOff>0</xdr:rowOff>
                  </from>
                  <to>
                    <xdr:col>23</xdr:col>
                    <xdr:colOff>22860</xdr:colOff>
                    <xdr:row>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5" name="Check Box 45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22860</xdr:rowOff>
                  </from>
                  <to>
                    <xdr:col>16</xdr:col>
                    <xdr:colOff>114300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6" name="Check Box 46">
              <controlPr locked="0" defaultSize="0" autoFill="0" autoLine="0" autoPict="0">
                <anchor moveWithCells="1">
                  <from>
                    <xdr:col>24</xdr:col>
                    <xdr:colOff>220980</xdr:colOff>
                    <xdr:row>14</xdr:row>
                    <xdr:rowOff>30480</xdr:rowOff>
                  </from>
                  <to>
                    <xdr:col>24</xdr:col>
                    <xdr:colOff>426720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7" name="Check Box 47">
              <controlPr locked="0" defaultSize="0" autoFill="0" autoLine="0" autoPict="0">
                <anchor moveWithCells="1">
                  <from>
                    <xdr:col>8</xdr:col>
                    <xdr:colOff>68580</xdr:colOff>
                    <xdr:row>14</xdr:row>
                    <xdr:rowOff>30480</xdr:rowOff>
                  </from>
                  <to>
                    <xdr:col>8</xdr:col>
                    <xdr:colOff>274320</xdr:colOff>
                    <xdr:row>14</xdr:row>
                    <xdr:rowOff>601980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8" name="Check Box 48">
              <controlPr defaultSize="0" autoFill="0" autoLine="0" autoPict="0">
                <anchor moveWithCells="1" sizeWithCells="1">
                  <from>
                    <xdr:col>26</xdr:col>
                    <xdr:colOff>144780</xdr:colOff>
                    <xdr:row>16</xdr:row>
                    <xdr:rowOff>160020</xdr:rowOff>
                  </from>
                  <to>
                    <xdr:col>29</xdr:col>
                    <xdr:colOff>22860</xdr:colOff>
                    <xdr:row>16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9" name="Check Box 49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22860</xdr:rowOff>
                  </from>
                  <to>
                    <xdr:col>16</xdr:col>
                    <xdr:colOff>114300</xdr:colOff>
                    <xdr:row>16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5A0CC-E74A-47D3-8C75-53C0E2CD2A99}">
  <dimension ref="A1:AH39"/>
  <sheetViews>
    <sheetView workbookViewId="0">
      <selection activeCell="AL12" sqref="AL12"/>
    </sheetView>
  </sheetViews>
  <sheetFormatPr defaultColWidth="9" defaultRowHeight="14.4"/>
  <cols>
    <col min="1" max="1" width="2" style="2" customWidth="1"/>
    <col min="2" max="2" width="7.3984375" style="4" customWidth="1"/>
    <col min="3" max="3" width="7.5" style="4" customWidth="1"/>
    <col min="4" max="4" width="7.3984375" style="4" customWidth="1"/>
    <col min="5" max="5" width="2.19921875" style="4" customWidth="1"/>
    <col min="6" max="6" width="3.8984375" style="4" customWidth="1"/>
    <col min="7" max="7" width="2.59765625" style="4" customWidth="1"/>
    <col min="8" max="8" width="3.5" style="4" customWidth="1"/>
    <col min="9" max="9" width="3.69921875" style="4" customWidth="1"/>
    <col min="10" max="10" width="2.8984375" style="4" customWidth="1"/>
    <col min="11" max="11" width="4.09765625" style="4" customWidth="1"/>
    <col min="12" max="12" width="1.69921875" style="4" customWidth="1"/>
    <col min="13" max="13" width="1.59765625" style="4" customWidth="1"/>
    <col min="14" max="14" width="1.8984375" style="4" customWidth="1"/>
    <col min="15" max="15" width="3.19921875" style="4" customWidth="1"/>
    <col min="16" max="16" width="2.69921875" style="4" customWidth="1"/>
    <col min="17" max="17" width="2" style="4" customWidth="1"/>
    <col min="18" max="18" width="2.69921875" style="4" customWidth="1"/>
    <col min="19" max="19" width="3.09765625" style="4" customWidth="1"/>
    <col min="20" max="20" width="2.09765625" style="4" customWidth="1"/>
    <col min="21" max="21" width="3.3984375" style="4" customWidth="1"/>
    <col min="22" max="22" width="3" style="4" customWidth="1"/>
    <col min="23" max="23" width="2.59765625" style="4" customWidth="1"/>
    <col min="24" max="24" width="2.8984375" style="4" customWidth="1"/>
    <col min="25" max="25" width="1.3984375" style="4" customWidth="1"/>
    <col min="26" max="26" width="3.5" style="4" customWidth="1"/>
    <col min="27" max="27" width="2" style="2" customWidth="1"/>
    <col min="28" max="28" width="5" style="4" hidden="1" customWidth="1"/>
    <col min="29" max="29" width="2.19921875" style="4" hidden="1" customWidth="1"/>
    <col min="30" max="30" width="6.8984375" style="4" hidden="1" customWidth="1"/>
    <col min="31" max="31" width="2.59765625" style="4" hidden="1" customWidth="1"/>
    <col min="32" max="34" width="9" style="4" hidden="1" customWidth="1"/>
    <col min="35" max="16384" width="9" style="4"/>
  </cols>
  <sheetData>
    <row r="1" spans="1:32" s="2" customFormat="1" ht="18" customHeight="1">
      <c r="A1" s="200"/>
      <c r="B1" s="490" t="s">
        <v>143</v>
      </c>
      <c r="C1" s="491"/>
      <c r="D1" s="490" t="s">
        <v>158</v>
      </c>
      <c r="E1" s="492"/>
      <c r="F1" s="491"/>
      <c r="G1" s="5"/>
      <c r="M1" s="52"/>
      <c r="N1" s="490" t="s">
        <v>144</v>
      </c>
      <c r="O1" s="492"/>
      <c r="P1" s="492"/>
      <c r="Q1" s="492"/>
      <c r="R1" s="492"/>
      <c r="S1" s="491"/>
      <c r="T1" s="490" t="s">
        <v>145</v>
      </c>
      <c r="U1" s="492"/>
      <c r="V1" s="492"/>
      <c r="W1" s="492"/>
      <c r="X1" s="491"/>
    </row>
    <row r="2" spans="1:32" ht="27" customHeight="1">
      <c r="A2" s="201"/>
      <c r="B2" s="493"/>
      <c r="C2" s="494"/>
      <c r="D2" s="499" t="s">
        <v>57</v>
      </c>
      <c r="E2" s="500"/>
      <c r="F2" s="501"/>
      <c r="N2" s="331"/>
      <c r="O2" s="254"/>
      <c r="P2" s="254"/>
      <c r="Q2" s="254"/>
      <c r="R2" s="254"/>
      <c r="S2" s="255"/>
      <c r="T2" s="331"/>
      <c r="U2" s="254"/>
      <c r="V2" s="254"/>
      <c r="W2" s="254"/>
      <c r="X2" s="255"/>
    </row>
    <row r="3" spans="1:32" ht="27" customHeight="1">
      <c r="A3" s="201"/>
      <c r="B3" s="495"/>
      <c r="C3" s="496"/>
      <c r="D3" s="502"/>
      <c r="E3" s="503"/>
      <c r="F3" s="504"/>
      <c r="H3" s="511" t="s">
        <v>58</v>
      </c>
      <c r="I3" s="511"/>
      <c r="J3" s="511"/>
      <c r="K3" s="511"/>
      <c r="L3" s="511"/>
      <c r="N3" s="320"/>
      <c r="O3" s="250"/>
      <c r="P3" s="250"/>
      <c r="Q3" s="250"/>
      <c r="R3" s="250"/>
      <c r="S3" s="251"/>
      <c r="T3" s="320"/>
      <c r="U3" s="250"/>
      <c r="V3" s="250"/>
      <c r="W3" s="250"/>
      <c r="X3" s="251"/>
    </row>
    <row r="4" spans="1:32" ht="27" customHeight="1" thickBot="1">
      <c r="A4" s="201"/>
      <c r="B4" s="497"/>
      <c r="C4" s="498"/>
      <c r="D4" s="505"/>
      <c r="E4" s="506"/>
      <c r="F4" s="507"/>
      <c r="N4" s="508"/>
      <c r="O4" s="509"/>
      <c r="P4" s="509"/>
      <c r="Q4" s="509"/>
      <c r="R4" s="509"/>
      <c r="S4" s="510"/>
      <c r="T4" s="508"/>
      <c r="U4" s="509"/>
      <c r="V4" s="509"/>
      <c r="W4" s="509"/>
      <c r="X4" s="510"/>
      <c r="AF4" s="4">
        <f>'[2]起案（案）'!B56</f>
        <v>0</v>
      </c>
    </row>
    <row r="5" spans="1:32" ht="30" customHeight="1">
      <c r="A5" s="201"/>
      <c r="B5" s="512" t="s">
        <v>59</v>
      </c>
      <c r="C5" s="513"/>
      <c r="D5" s="202"/>
      <c r="E5" s="514"/>
      <c r="F5" s="514"/>
      <c r="G5" s="514"/>
      <c r="H5" s="514"/>
      <c r="I5" s="514"/>
      <c r="J5" s="514"/>
      <c r="K5" s="203"/>
      <c r="L5" s="203"/>
      <c r="M5" s="204"/>
      <c r="N5" s="515" t="s">
        <v>60</v>
      </c>
      <c r="O5" s="516"/>
      <c r="P5" s="516"/>
      <c r="Q5" s="516"/>
      <c r="R5" s="516"/>
      <c r="S5" s="517"/>
      <c r="T5" s="521"/>
      <c r="U5" s="522"/>
      <c r="V5" s="522"/>
      <c r="W5" s="522"/>
      <c r="X5" s="523"/>
      <c r="Y5" s="205"/>
      <c r="AF5" s="4">
        <f>'[2]起案（案）'!E57</f>
        <v>0</v>
      </c>
    </row>
    <row r="6" spans="1:32" ht="15" customHeight="1">
      <c r="A6" s="201"/>
      <c r="B6" s="525" t="s">
        <v>157</v>
      </c>
      <c r="C6" s="526"/>
      <c r="D6" s="528" t="s">
        <v>146</v>
      </c>
      <c r="E6" s="529"/>
      <c r="F6" s="532">
        <f>申請書!K20</f>
        <v>0</v>
      </c>
      <c r="G6" s="532"/>
      <c r="H6" s="532" t="s">
        <v>2</v>
      </c>
      <c r="I6" s="532">
        <f>申請書!M20</f>
        <v>0</v>
      </c>
      <c r="J6" s="534" t="s">
        <v>63</v>
      </c>
      <c r="K6" s="532">
        <f>申請書!O20</f>
        <v>0</v>
      </c>
      <c r="L6" s="536" t="s">
        <v>123</v>
      </c>
      <c r="M6" s="537"/>
      <c r="N6" s="518"/>
      <c r="O6" s="519"/>
      <c r="P6" s="519"/>
      <c r="Q6" s="519"/>
      <c r="R6" s="519"/>
      <c r="S6" s="520"/>
      <c r="T6" s="280"/>
      <c r="U6" s="278"/>
      <c r="V6" s="278"/>
      <c r="W6" s="278"/>
      <c r="X6" s="524"/>
      <c r="Y6" s="205"/>
      <c r="AF6" s="4" t="s">
        <v>148</v>
      </c>
    </row>
    <row r="7" spans="1:32" ht="15" customHeight="1">
      <c r="A7" s="201"/>
      <c r="B7" s="527"/>
      <c r="C7" s="520"/>
      <c r="D7" s="530"/>
      <c r="E7" s="531"/>
      <c r="F7" s="533"/>
      <c r="G7" s="533"/>
      <c r="H7" s="533"/>
      <c r="I7" s="533"/>
      <c r="J7" s="535"/>
      <c r="K7" s="533"/>
      <c r="L7" s="538"/>
      <c r="M7" s="539"/>
      <c r="N7" s="540" t="s">
        <v>64</v>
      </c>
      <c r="O7" s="541"/>
      <c r="P7" s="541"/>
      <c r="Q7" s="541"/>
      <c r="R7" s="541"/>
      <c r="S7" s="526"/>
      <c r="T7" s="331"/>
      <c r="U7" s="254"/>
      <c r="V7" s="254"/>
      <c r="W7" s="254"/>
      <c r="X7" s="542"/>
      <c r="AF7" s="4" t="s">
        <v>149</v>
      </c>
    </row>
    <row r="8" spans="1:32" ht="30" customHeight="1">
      <c r="A8" s="201"/>
      <c r="B8" s="543" t="s">
        <v>156</v>
      </c>
      <c r="C8" s="544"/>
      <c r="D8" s="545" t="s">
        <v>150</v>
      </c>
      <c r="E8" s="546"/>
      <c r="F8" s="546"/>
      <c r="G8" s="546"/>
      <c r="H8" s="546"/>
      <c r="I8" s="547">
        <f>許可書!AI2</f>
        <v>0</v>
      </c>
      <c r="J8" s="547"/>
      <c r="K8" s="6" t="s">
        <v>151</v>
      </c>
      <c r="L8" s="6"/>
      <c r="M8" s="7"/>
      <c r="N8" s="518"/>
      <c r="O8" s="519"/>
      <c r="P8" s="519"/>
      <c r="Q8" s="519"/>
      <c r="R8" s="519"/>
      <c r="S8" s="520"/>
      <c r="T8" s="280"/>
      <c r="U8" s="278"/>
      <c r="V8" s="278"/>
      <c r="W8" s="278"/>
      <c r="X8" s="524"/>
    </row>
    <row r="9" spans="1:32" ht="23.25" customHeight="1">
      <c r="A9" s="201"/>
      <c r="B9" s="554" t="s">
        <v>67</v>
      </c>
      <c r="C9" s="555"/>
      <c r="D9" s="206"/>
      <c r="E9" s="206"/>
      <c r="F9" s="206"/>
      <c r="G9" s="206"/>
      <c r="H9" s="206"/>
      <c r="I9" s="206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8"/>
      <c r="AF9" s="4" t="s">
        <v>152</v>
      </c>
    </row>
    <row r="10" spans="1:32" ht="23.25" customHeight="1">
      <c r="A10" s="201"/>
      <c r="B10" s="556"/>
      <c r="C10" s="557"/>
      <c r="D10" s="209"/>
      <c r="E10" s="209"/>
      <c r="F10" s="209"/>
      <c r="G10" s="209"/>
      <c r="H10" s="209"/>
      <c r="I10" s="209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1"/>
      <c r="AF10" s="4" t="s">
        <v>153</v>
      </c>
    </row>
    <row r="11" spans="1:32" ht="30.75" customHeight="1">
      <c r="A11" s="201"/>
      <c r="B11" s="558"/>
      <c r="C11" s="559"/>
      <c r="D11" s="209"/>
      <c r="E11" s="209"/>
      <c r="F11" s="209"/>
      <c r="G11" s="209"/>
      <c r="H11" s="209"/>
      <c r="I11" s="209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1"/>
      <c r="AB11" s="4" t="s">
        <v>69</v>
      </c>
    </row>
    <row r="12" spans="1:32" ht="27" customHeight="1">
      <c r="A12" s="201"/>
      <c r="B12" s="560" t="s">
        <v>154</v>
      </c>
      <c r="C12" s="561"/>
      <c r="D12" s="564" t="s">
        <v>71</v>
      </c>
      <c r="E12" s="565"/>
      <c r="F12" s="566"/>
      <c r="G12" s="564" t="s">
        <v>72</v>
      </c>
      <c r="H12" s="565"/>
      <c r="I12" s="565"/>
      <c r="J12" s="565"/>
      <c r="K12" s="566"/>
      <c r="L12" s="564" t="s">
        <v>75</v>
      </c>
      <c r="M12" s="565"/>
      <c r="N12" s="565"/>
      <c r="O12" s="565"/>
      <c r="P12" s="566"/>
      <c r="Q12" s="212"/>
      <c r="R12" s="210"/>
      <c r="S12" s="210"/>
      <c r="T12" s="210"/>
      <c r="U12" s="210"/>
      <c r="V12" s="210"/>
      <c r="W12" s="210"/>
      <c r="X12" s="211"/>
      <c r="AB12" s="213" t="s">
        <v>77</v>
      </c>
      <c r="AC12" s="213"/>
      <c r="AD12" s="213"/>
      <c r="AE12" s="213"/>
    </row>
    <row r="13" spans="1:32" ht="27" customHeight="1">
      <c r="A13" s="201"/>
      <c r="B13" s="556"/>
      <c r="C13" s="557"/>
      <c r="D13" s="567"/>
      <c r="E13" s="568"/>
      <c r="F13" s="557"/>
      <c r="G13" s="567"/>
      <c r="H13" s="568"/>
      <c r="I13" s="568"/>
      <c r="J13" s="568"/>
      <c r="K13" s="557"/>
      <c r="L13" s="567"/>
      <c r="M13" s="568"/>
      <c r="N13" s="568"/>
      <c r="O13" s="568"/>
      <c r="P13" s="557"/>
      <c r="Q13" s="212"/>
      <c r="R13" s="210"/>
      <c r="S13" s="210"/>
      <c r="T13" s="210"/>
      <c r="U13" s="210"/>
      <c r="V13" s="210"/>
      <c r="W13" s="210"/>
      <c r="X13" s="211"/>
      <c r="AB13" s="213"/>
      <c r="AC13" s="213"/>
      <c r="AD13" s="213"/>
      <c r="AE13" s="213"/>
    </row>
    <row r="14" spans="1:32" ht="27" customHeight="1">
      <c r="A14" s="201"/>
      <c r="B14" s="562"/>
      <c r="C14" s="563"/>
      <c r="D14" s="569"/>
      <c r="E14" s="570"/>
      <c r="F14" s="563"/>
      <c r="G14" s="569"/>
      <c r="H14" s="570"/>
      <c r="I14" s="570"/>
      <c r="J14" s="570"/>
      <c r="K14" s="563"/>
      <c r="L14" s="569"/>
      <c r="M14" s="570"/>
      <c r="N14" s="570"/>
      <c r="O14" s="570"/>
      <c r="P14" s="563"/>
      <c r="Q14" s="214"/>
      <c r="R14" s="215"/>
      <c r="S14" s="215"/>
      <c r="T14" s="215"/>
      <c r="U14" s="215"/>
      <c r="V14" s="215"/>
      <c r="W14" s="215"/>
      <c r="X14" s="216"/>
    </row>
    <row r="15" spans="1:32" ht="15.75" customHeight="1">
      <c r="A15" s="201"/>
      <c r="B15" s="571" t="s">
        <v>155</v>
      </c>
      <c r="C15" s="572"/>
      <c r="D15" s="572"/>
      <c r="E15" s="572"/>
      <c r="F15" s="572"/>
      <c r="G15" s="572"/>
      <c r="H15" s="572"/>
      <c r="I15" s="572"/>
      <c r="J15" s="572"/>
      <c r="K15" s="572"/>
      <c r="L15" s="572"/>
      <c r="M15" s="572"/>
      <c r="N15" s="572"/>
      <c r="O15" s="572"/>
      <c r="P15" s="572"/>
      <c r="Q15" s="572"/>
      <c r="R15" s="572"/>
      <c r="S15" s="572"/>
      <c r="T15" s="572"/>
      <c r="U15" s="572"/>
      <c r="V15" s="572"/>
      <c r="W15" s="572"/>
      <c r="X15" s="573"/>
    </row>
    <row r="16" spans="1:32" ht="12.75" customHeight="1">
      <c r="A16" s="201"/>
      <c r="B16" s="574"/>
      <c r="C16" s="575"/>
      <c r="D16" s="575"/>
      <c r="E16" s="575"/>
      <c r="F16" s="575"/>
      <c r="G16" s="575"/>
      <c r="H16" s="575"/>
      <c r="I16" s="575"/>
      <c r="J16" s="575"/>
      <c r="K16" s="575"/>
      <c r="L16" s="575"/>
      <c r="M16" s="575"/>
      <c r="N16" s="575"/>
      <c r="O16" s="575"/>
      <c r="P16" s="575"/>
      <c r="Q16" s="575"/>
      <c r="R16" s="575"/>
      <c r="S16" s="575"/>
      <c r="T16" s="575"/>
      <c r="U16" s="575"/>
      <c r="V16" s="575"/>
      <c r="W16" s="575"/>
      <c r="X16" s="576"/>
    </row>
    <row r="17" spans="1:24" ht="27" customHeight="1">
      <c r="A17" s="201"/>
      <c r="B17" s="574"/>
      <c r="C17" s="575"/>
      <c r="D17" s="575"/>
      <c r="E17" s="575"/>
      <c r="F17" s="575"/>
      <c r="G17" s="575"/>
      <c r="H17" s="575"/>
      <c r="I17" s="575"/>
      <c r="J17" s="575"/>
      <c r="K17" s="575"/>
      <c r="L17" s="575"/>
      <c r="M17" s="575"/>
      <c r="N17" s="575"/>
      <c r="O17" s="575"/>
      <c r="P17" s="575"/>
      <c r="Q17" s="575"/>
      <c r="R17" s="575"/>
      <c r="S17" s="575"/>
      <c r="T17" s="575"/>
      <c r="U17" s="575"/>
      <c r="V17" s="575"/>
      <c r="W17" s="575"/>
      <c r="X17" s="576"/>
    </row>
    <row r="18" spans="1:24" ht="15.75" customHeight="1">
      <c r="A18" s="201"/>
      <c r="B18" s="548" t="str">
        <f>起案!C19</f>
        <v xml:space="preserve">　このことについて0  0 様から別紙のとおり利用申し込みがあり、審査しましたところ適当と認められますので、別紙により施行してよろしいか伺います。
</v>
      </c>
      <c r="C18" s="549"/>
      <c r="D18" s="549"/>
      <c r="E18" s="549"/>
      <c r="F18" s="549"/>
      <c r="G18" s="549"/>
      <c r="H18" s="549"/>
      <c r="I18" s="549"/>
      <c r="J18" s="549"/>
      <c r="K18" s="549"/>
      <c r="L18" s="549"/>
      <c r="M18" s="549"/>
      <c r="N18" s="549"/>
      <c r="O18" s="549"/>
      <c r="P18" s="549"/>
      <c r="Q18" s="549"/>
      <c r="R18" s="549"/>
      <c r="S18" s="549"/>
      <c r="T18" s="549"/>
      <c r="U18" s="549"/>
      <c r="V18" s="549"/>
      <c r="W18" s="549"/>
      <c r="X18" s="550"/>
    </row>
    <row r="19" spans="1:24" ht="29.25" customHeight="1">
      <c r="A19" s="201"/>
      <c r="B19" s="548"/>
      <c r="C19" s="549"/>
      <c r="D19" s="549"/>
      <c r="E19" s="549"/>
      <c r="F19" s="549"/>
      <c r="G19" s="549"/>
      <c r="H19" s="549"/>
      <c r="I19" s="549"/>
      <c r="J19" s="549"/>
      <c r="K19" s="549"/>
      <c r="L19" s="549"/>
      <c r="M19" s="549"/>
      <c r="N19" s="549"/>
      <c r="O19" s="549"/>
      <c r="P19" s="549"/>
      <c r="Q19" s="549"/>
      <c r="R19" s="549"/>
      <c r="S19" s="549"/>
      <c r="T19" s="549"/>
      <c r="U19" s="549"/>
      <c r="V19" s="549"/>
      <c r="W19" s="549"/>
      <c r="X19" s="550"/>
    </row>
    <row r="20" spans="1:24" ht="47.25" customHeight="1">
      <c r="A20" s="201"/>
      <c r="B20" s="548"/>
      <c r="C20" s="549"/>
      <c r="D20" s="549"/>
      <c r="E20" s="549"/>
      <c r="F20" s="549"/>
      <c r="G20" s="549"/>
      <c r="H20" s="549"/>
      <c r="I20" s="549"/>
      <c r="J20" s="549"/>
      <c r="K20" s="549"/>
      <c r="L20" s="549"/>
      <c r="M20" s="549"/>
      <c r="N20" s="549"/>
      <c r="O20" s="549"/>
      <c r="P20" s="549"/>
      <c r="Q20" s="549"/>
      <c r="R20" s="549"/>
      <c r="S20" s="549"/>
      <c r="T20" s="549"/>
      <c r="U20" s="549"/>
      <c r="V20" s="549"/>
      <c r="W20" s="549"/>
      <c r="X20" s="550"/>
    </row>
    <row r="21" spans="1:24" ht="42" customHeight="1">
      <c r="A21" s="201"/>
      <c r="B21" s="217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9"/>
    </row>
    <row r="22" spans="1:24" ht="42" customHeight="1">
      <c r="A22" s="201"/>
      <c r="B22" s="217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9"/>
    </row>
    <row r="23" spans="1:24" ht="42" customHeight="1">
      <c r="A23" s="201"/>
      <c r="B23" s="217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9"/>
    </row>
    <row r="24" spans="1:24" ht="27" customHeight="1">
      <c r="A24" s="201"/>
      <c r="B24" s="217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9"/>
    </row>
    <row r="25" spans="1:24" ht="27" customHeight="1">
      <c r="A25" s="201"/>
      <c r="B25" s="551"/>
      <c r="C25" s="552"/>
      <c r="D25" s="552"/>
      <c r="E25" s="552"/>
      <c r="F25" s="552"/>
      <c r="G25" s="552"/>
      <c r="H25" s="552"/>
      <c r="I25" s="552"/>
      <c r="J25" s="552"/>
      <c r="K25" s="552"/>
      <c r="L25" s="552"/>
      <c r="M25" s="552"/>
      <c r="N25" s="552"/>
      <c r="O25" s="552"/>
      <c r="P25" s="552"/>
      <c r="Q25" s="552"/>
      <c r="R25" s="552"/>
      <c r="S25" s="552"/>
      <c r="T25" s="552"/>
      <c r="U25" s="552"/>
      <c r="V25" s="552"/>
      <c r="W25" s="552"/>
      <c r="X25" s="553"/>
    </row>
    <row r="26" spans="1:24" ht="27" customHeight="1">
      <c r="A26" s="201"/>
      <c r="B26" s="551"/>
      <c r="C26" s="552"/>
      <c r="D26" s="552"/>
      <c r="E26" s="552"/>
      <c r="F26" s="552"/>
      <c r="G26" s="552"/>
      <c r="H26" s="552"/>
      <c r="I26" s="552"/>
      <c r="J26" s="552"/>
      <c r="K26" s="552"/>
      <c r="L26" s="552"/>
      <c r="M26" s="552"/>
      <c r="N26" s="552"/>
      <c r="O26" s="552"/>
      <c r="P26" s="552"/>
      <c r="Q26" s="552"/>
      <c r="R26" s="552"/>
      <c r="S26" s="552"/>
      <c r="T26" s="552"/>
      <c r="U26" s="552"/>
      <c r="V26" s="552"/>
      <c r="W26" s="552"/>
      <c r="X26" s="553"/>
    </row>
    <row r="27" spans="1:24" ht="27" customHeight="1" thickBot="1">
      <c r="A27" s="201"/>
      <c r="B27" s="220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2"/>
    </row>
    <row r="28" spans="1:24" ht="8.25" customHeight="1"/>
    <row r="29" spans="1:24" ht="27" customHeight="1">
      <c r="A29" s="201"/>
      <c r="B29" s="201"/>
      <c r="C29" s="201"/>
      <c r="D29" s="223"/>
      <c r="E29" s="223"/>
      <c r="F29" s="223"/>
      <c r="G29" s="223"/>
      <c r="H29" s="223"/>
      <c r="I29" s="223"/>
      <c r="J29" s="224"/>
    </row>
    <row r="30" spans="1:24" ht="27" customHeight="1">
      <c r="A30" s="201"/>
      <c r="B30" s="201"/>
      <c r="C30" s="201"/>
      <c r="D30" s="223"/>
      <c r="E30" s="223"/>
      <c r="F30" s="223"/>
      <c r="G30" s="223"/>
      <c r="H30" s="223"/>
      <c r="I30" s="223"/>
      <c r="J30" s="224"/>
    </row>
    <row r="31" spans="1:24" ht="27" customHeight="1">
      <c r="A31" s="201"/>
      <c r="B31" s="201"/>
      <c r="C31" s="201"/>
      <c r="D31" s="223"/>
      <c r="E31" s="223"/>
      <c r="F31" s="223"/>
      <c r="G31" s="223"/>
      <c r="H31" s="223"/>
      <c r="I31" s="223"/>
      <c r="J31" s="224"/>
    </row>
    <row r="32" spans="1:24" ht="27" customHeight="1">
      <c r="A32" s="201"/>
      <c r="B32" s="201"/>
      <c r="C32" s="201"/>
      <c r="D32" s="223"/>
      <c r="E32" s="223"/>
      <c r="F32" s="223"/>
      <c r="G32" s="223"/>
      <c r="H32" s="223"/>
      <c r="I32" s="223"/>
      <c r="J32" s="224"/>
    </row>
    <row r="33" spans="1:16" ht="27" customHeight="1">
      <c r="A33" s="201"/>
      <c r="B33" s="201"/>
      <c r="C33" s="201"/>
      <c r="D33" s="223"/>
      <c r="E33" s="223"/>
      <c r="F33" s="223"/>
      <c r="G33" s="223"/>
      <c r="H33" s="223"/>
      <c r="I33" s="223"/>
      <c r="J33" s="224"/>
    </row>
    <row r="34" spans="1:16" ht="27" customHeight="1">
      <c r="A34" s="201"/>
      <c r="B34" s="201"/>
      <c r="C34" s="201"/>
      <c r="D34" s="223"/>
      <c r="E34" s="223"/>
      <c r="F34" s="223"/>
      <c r="G34" s="223"/>
      <c r="H34" s="223"/>
      <c r="I34" s="223"/>
      <c r="J34" s="224"/>
    </row>
    <row r="35" spans="1:16" ht="27" customHeight="1">
      <c r="A35" s="201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</row>
    <row r="36" spans="1:16" ht="27" customHeight="1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</row>
    <row r="37" spans="1:16" ht="27" customHeight="1">
      <c r="A37" s="201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</row>
    <row r="38" spans="1:16" ht="27" customHeight="1">
      <c r="A38" s="201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</row>
    <row r="39" spans="1:16" ht="27" customHeigh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</sheetData>
  <sheetProtection sheet="1" objects="1" scenarios="1"/>
  <mergeCells count="34">
    <mergeCell ref="I8:J8"/>
    <mergeCell ref="B18:X20"/>
    <mergeCell ref="B25:X26"/>
    <mergeCell ref="B9:C11"/>
    <mergeCell ref="B12:C14"/>
    <mergeCell ref="D12:F14"/>
    <mergeCell ref="G12:K14"/>
    <mergeCell ref="L12:P14"/>
    <mergeCell ref="B15:X17"/>
    <mergeCell ref="B5:C5"/>
    <mergeCell ref="E5:J5"/>
    <mergeCell ref="N5:S6"/>
    <mergeCell ref="T5:X6"/>
    <mergeCell ref="B6:C7"/>
    <mergeCell ref="D6:E7"/>
    <mergeCell ref="F6:G7"/>
    <mergeCell ref="H6:H7"/>
    <mergeCell ref="I6:I7"/>
    <mergeCell ref="J6:J7"/>
    <mergeCell ref="K6:K7"/>
    <mergeCell ref="L6:M7"/>
    <mergeCell ref="N7:S8"/>
    <mergeCell ref="T7:X8"/>
    <mergeCell ref="B8:C8"/>
    <mergeCell ref="D8:H8"/>
    <mergeCell ref="B1:C1"/>
    <mergeCell ref="D1:F1"/>
    <mergeCell ref="N1:S1"/>
    <mergeCell ref="T1:X1"/>
    <mergeCell ref="B2:C4"/>
    <mergeCell ref="D2:F4"/>
    <mergeCell ref="N2:S4"/>
    <mergeCell ref="T2:X4"/>
    <mergeCell ref="H3:L3"/>
  </mergeCells>
  <phoneticPr fontId="15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EA09E-F536-488C-8AB3-C6DB2B6F1234}">
  <dimension ref="A1:AH39"/>
  <sheetViews>
    <sheetView workbookViewId="0">
      <selection activeCell="W13" sqref="W13"/>
    </sheetView>
  </sheetViews>
  <sheetFormatPr defaultColWidth="9" defaultRowHeight="14.4"/>
  <cols>
    <col min="1" max="1" width="2" style="49" customWidth="1"/>
    <col min="2" max="2" width="7.09765625" style="53" customWidth="1"/>
    <col min="3" max="3" width="6.3984375" style="53" customWidth="1"/>
    <col min="4" max="4" width="6.19921875" style="53" customWidth="1"/>
    <col min="5" max="5" width="2.19921875" style="53" customWidth="1"/>
    <col min="6" max="6" width="3.8984375" style="53" customWidth="1"/>
    <col min="7" max="7" width="2.59765625" style="53" customWidth="1"/>
    <col min="8" max="8" width="3.5" style="53" customWidth="1"/>
    <col min="9" max="9" width="3.69921875" style="53" customWidth="1"/>
    <col min="10" max="10" width="3" style="53" customWidth="1"/>
    <col min="11" max="11" width="4.09765625" style="53" customWidth="1"/>
    <col min="12" max="12" width="1.69921875" style="53" customWidth="1"/>
    <col min="13" max="13" width="2.59765625" style="53" customWidth="1"/>
    <col min="14" max="14" width="1.8984375" style="53" customWidth="1"/>
    <col min="15" max="15" width="3.19921875" style="53" customWidth="1"/>
    <col min="16" max="16" width="2.69921875" style="53" customWidth="1"/>
    <col min="17" max="17" width="1.8984375" style="53" customWidth="1"/>
    <col min="18" max="18" width="2.69921875" style="53" customWidth="1"/>
    <col min="19" max="19" width="3.09765625" style="53" customWidth="1"/>
    <col min="20" max="20" width="3.19921875" style="53" customWidth="1"/>
    <col min="21" max="21" width="3.3984375" style="53" customWidth="1"/>
    <col min="22" max="22" width="2.5" style="53" customWidth="1"/>
    <col min="23" max="23" width="4.09765625" style="53" customWidth="1"/>
    <col min="24" max="24" width="1.59765625" style="53" customWidth="1"/>
    <col min="25" max="25" width="1.3984375" style="53" customWidth="1"/>
    <col min="26" max="26" width="3.5" style="53" customWidth="1"/>
    <col min="27" max="27" width="2" style="49" customWidth="1"/>
    <col min="28" max="28" width="5" style="53" hidden="1" customWidth="1"/>
    <col min="29" max="29" width="2.19921875" style="53" hidden="1" customWidth="1"/>
    <col min="30" max="30" width="6.8984375" style="53" hidden="1" customWidth="1"/>
    <col min="31" max="31" width="2.59765625" style="53" hidden="1" customWidth="1"/>
    <col min="32" max="34" width="9" style="53" hidden="1" customWidth="1"/>
    <col min="35" max="16384" width="9" style="53"/>
  </cols>
  <sheetData>
    <row r="1" spans="1:32" s="49" customFormat="1" ht="18" customHeight="1">
      <c r="A1" s="54"/>
      <c r="B1" s="577" t="s">
        <v>143</v>
      </c>
      <c r="C1" s="578"/>
      <c r="D1" s="579" t="s">
        <v>159</v>
      </c>
      <c r="E1" s="579"/>
      <c r="F1" s="579"/>
      <c r="G1" s="55"/>
      <c r="M1" s="56"/>
      <c r="N1" s="579" t="s">
        <v>144</v>
      </c>
      <c r="O1" s="579"/>
      <c r="P1" s="579"/>
      <c r="Q1" s="579"/>
      <c r="R1" s="579"/>
      <c r="S1" s="579"/>
      <c r="T1" s="579" t="s">
        <v>145</v>
      </c>
      <c r="U1" s="579"/>
      <c r="V1" s="579"/>
      <c r="W1" s="579"/>
      <c r="X1" s="579"/>
    </row>
    <row r="2" spans="1:32" ht="27" customHeight="1">
      <c r="A2" s="57"/>
      <c r="B2" s="580"/>
      <c r="C2" s="581"/>
      <c r="D2" s="586" t="s">
        <v>57</v>
      </c>
      <c r="E2" s="587"/>
      <c r="F2" s="588"/>
      <c r="N2" s="595"/>
      <c r="O2" s="595"/>
      <c r="P2" s="595"/>
      <c r="Q2" s="595"/>
      <c r="R2" s="595"/>
      <c r="S2" s="595"/>
      <c r="T2" s="595"/>
      <c r="U2" s="595"/>
      <c r="V2" s="595"/>
      <c r="W2" s="595"/>
      <c r="X2" s="595"/>
    </row>
    <row r="3" spans="1:32" ht="27" customHeight="1">
      <c r="A3" s="57"/>
      <c r="B3" s="582"/>
      <c r="C3" s="583"/>
      <c r="D3" s="589"/>
      <c r="E3" s="590"/>
      <c r="F3" s="591"/>
      <c r="H3" s="597" t="s">
        <v>58</v>
      </c>
      <c r="I3" s="597"/>
      <c r="J3" s="597"/>
      <c r="K3" s="597"/>
      <c r="L3" s="598"/>
      <c r="N3" s="595"/>
      <c r="O3" s="595"/>
      <c r="P3" s="595"/>
      <c r="Q3" s="595"/>
      <c r="R3" s="595"/>
      <c r="S3" s="595"/>
      <c r="T3" s="595"/>
      <c r="U3" s="595"/>
      <c r="V3" s="595"/>
      <c r="W3" s="595"/>
      <c r="X3" s="595"/>
    </row>
    <row r="4" spans="1:32" ht="27" customHeight="1" thickBot="1">
      <c r="A4" s="57"/>
      <c r="B4" s="584"/>
      <c r="C4" s="585"/>
      <c r="D4" s="592"/>
      <c r="E4" s="593"/>
      <c r="F4" s="594"/>
      <c r="N4" s="596"/>
      <c r="O4" s="596"/>
      <c r="P4" s="596"/>
      <c r="Q4" s="596"/>
      <c r="R4" s="596"/>
      <c r="S4" s="596"/>
      <c r="T4" s="596"/>
      <c r="U4" s="596"/>
      <c r="V4" s="596"/>
      <c r="W4" s="596"/>
      <c r="X4" s="596"/>
      <c r="AF4" s="53">
        <f>'[2]起案（案）'!B56</f>
        <v>0</v>
      </c>
    </row>
    <row r="5" spans="1:32" ht="30" customHeight="1">
      <c r="A5" s="57"/>
      <c r="B5" s="599" t="s">
        <v>59</v>
      </c>
      <c r="C5" s="600"/>
      <c r="D5" s="68"/>
      <c r="E5" s="514"/>
      <c r="F5" s="514"/>
      <c r="G5" s="514"/>
      <c r="H5" s="514"/>
      <c r="I5" s="514"/>
      <c r="J5" s="514"/>
      <c r="K5" s="69"/>
      <c r="L5" s="69"/>
      <c r="M5" s="70"/>
      <c r="N5" s="601" t="s">
        <v>60</v>
      </c>
      <c r="O5" s="601"/>
      <c r="P5" s="601"/>
      <c r="Q5" s="601"/>
      <c r="R5" s="601"/>
      <c r="S5" s="601"/>
      <c r="T5" s="603"/>
      <c r="U5" s="603"/>
      <c r="V5" s="603"/>
      <c r="W5" s="603"/>
      <c r="X5" s="604"/>
      <c r="Y5" s="58"/>
      <c r="AF5" s="53">
        <f>'[2]起案（案）'!E57</f>
        <v>0</v>
      </c>
    </row>
    <row r="6" spans="1:32" ht="15" customHeight="1">
      <c r="A6" s="57"/>
      <c r="B6" s="606" t="s">
        <v>61</v>
      </c>
      <c r="C6" s="607"/>
      <c r="D6" s="610" t="s">
        <v>146</v>
      </c>
      <c r="E6" s="611"/>
      <c r="F6" s="614">
        <f>変更!F6</f>
        <v>0</v>
      </c>
      <c r="G6" s="614"/>
      <c r="H6" s="614" t="s">
        <v>147</v>
      </c>
      <c r="I6" s="614">
        <f>変更!I6</f>
        <v>0</v>
      </c>
      <c r="J6" s="616" t="s">
        <v>63</v>
      </c>
      <c r="K6" s="614">
        <f>変更!K6</f>
        <v>0</v>
      </c>
      <c r="L6" s="617" t="s">
        <v>123</v>
      </c>
      <c r="M6" s="618"/>
      <c r="N6" s="602"/>
      <c r="O6" s="602"/>
      <c r="P6" s="602"/>
      <c r="Q6" s="602"/>
      <c r="R6" s="602"/>
      <c r="S6" s="602"/>
      <c r="T6" s="595"/>
      <c r="U6" s="595"/>
      <c r="V6" s="595"/>
      <c r="W6" s="595"/>
      <c r="X6" s="605"/>
      <c r="Y6" s="58"/>
      <c r="AF6" s="53" t="s">
        <v>148</v>
      </c>
    </row>
    <row r="7" spans="1:32" ht="15" customHeight="1">
      <c r="A7" s="57"/>
      <c r="B7" s="608"/>
      <c r="C7" s="609"/>
      <c r="D7" s="612"/>
      <c r="E7" s="613"/>
      <c r="F7" s="615"/>
      <c r="G7" s="615"/>
      <c r="H7" s="615"/>
      <c r="I7" s="615">
        <v>0</v>
      </c>
      <c r="J7" s="283"/>
      <c r="K7" s="615">
        <v>0</v>
      </c>
      <c r="L7" s="619"/>
      <c r="M7" s="620"/>
      <c r="N7" s="602" t="s">
        <v>64</v>
      </c>
      <c r="O7" s="602"/>
      <c r="P7" s="602"/>
      <c r="Q7" s="602"/>
      <c r="R7" s="602"/>
      <c r="S7" s="602"/>
      <c r="T7" s="595"/>
      <c r="U7" s="595"/>
      <c r="V7" s="595"/>
      <c r="W7" s="595"/>
      <c r="X7" s="605"/>
      <c r="AF7" s="53" t="s">
        <v>149</v>
      </c>
    </row>
    <row r="8" spans="1:32" ht="30" customHeight="1">
      <c r="A8" s="57"/>
      <c r="B8" s="622" t="s">
        <v>156</v>
      </c>
      <c r="C8" s="621"/>
      <c r="D8" s="623" t="s">
        <v>150</v>
      </c>
      <c r="E8" s="624"/>
      <c r="F8" s="624"/>
      <c r="G8" s="624"/>
      <c r="H8" s="624"/>
      <c r="I8" s="300">
        <f>変更!I8</f>
        <v>0</v>
      </c>
      <c r="J8" s="300"/>
      <c r="K8" s="71" t="s">
        <v>160</v>
      </c>
      <c r="L8" s="71"/>
      <c r="M8" s="72"/>
      <c r="N8" s="621"/>
      <c r="O8" s="602"/>
      <c r="P8" s="602"/>
      <c r="Q8" s="602"/>
      <c r="R8" s="602"/>
      <c r="S8" s="602"/>
      <c r="T8" s="595"/>
      <c r="U8" s="595"/>
      <c r="V8" s="595"/>
      <c r="W8" s="595"/>
      <c r="X8" s="605"/>
    </row>
    <row r="9" spans="1:32" ht="23.25" customHeight="1">
      <c r="A9" s="57"/>
      <c r="B9" s="631" t="s">
        <v>67</v>
      </c>
      <c r="C9" s="632"/>
      <c r="D9" s="73"/>
      <c r="E9" s="73"/>
      <c r="F9" s="73"/>
      <c r="G9" s="73"/>
      <c r="H9" s="73"/>
      <c r="I9" s="73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5"/>
      <c r="AF9" s="53" t="s">
        <v>152</v>
      </c>
    </row>
    <row r="10" spans="1:32" ht="23.25" customHeight="1">
      <c r="A10" s="57"/>
      <c r="B10" s="633"/>
      <c r="C10" s="634"/>
      <c r="D10" s="76"/>
      <c r="E10" s="76"/>
      <c r="F10" s="76"/>
      <c r="G10" s="76"/>
      <c r="H10" s="76"/>
      <c r="I10" s="76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8"/>
      <c r="AF10" s="53" t="s">
        <v>153</v>
      </c>
    </row>
    <row r="11" spans="1:32" ht="30.75" customHeight="1">
      <c r="A11" s="57"/>
      <c r="B11" s="633"/>
      <c r="C11" s="634"/>
      <c r="D11" s="76"/>
      <c r="E11" s="76"/>
      <c r="F11" s="76"/>
      <c r="G11" s="76"/>
      <c r="H11" s="76"/>
      <c r="I11" s="76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8"/>
      <c r="AB11" s="53" t="s">
        <v>69</v>
      </c>
    </row>
    <row r="12" spans="1:32" ht="27" customHeight="1">
      <c r="A12" s="57"/>
      <c r="B12" s="635" t="s">
        <v>154</v>
      </c>
      <c r="C12" s="636"/>
      <c r="D12" s="639" t="s">
        <v>71</v>
      </c>
      <c r="E12" s="639"/>
      <c r="F12" s="639"/>
      <c r="G12" s="639" t="s">
        <v>72</v>
      </c>
      <c r="H12" s="639"/>
      <c r="I12" s="639"/>
      <c r="J12" s="639"/>
      <c r="K12" s="639"/>
      <c r="L12" s="639" t="s">
        <v>75</v>
      </c>
      <c r="M12" s="639"/>
      <c r="N12" s="639"/>
      <c r="O12" s="639"/>
      <c r="P12" s="639"/>
      <c r="Q12" s="79"/>
      <c r="R12" s="77"/>
      <c r="S12" s="77"/>
      <c r="T12" s="77"/>
      <c r="U12" s="77"/>
      <c r="V12" s="77"/>
      <c r="W12" s="77"/>
      <c r="X12" s="78"/>
      <c r="AB12" s="59" t="s">
        <v>77</v>
      </c>
      <c r="AC12" s="59"/>
      <c r="AD12" s="59"/>
      <c r="AE12" s="59"/>
    </row>
    <row r="13" spans="1:32" ht="27" customHeight="1">
      <c r="A13" s="57"/>
      <c r="B13" s="635"/>
      <c r="C13" s="636"/>
      <c r="D13" s="640"/>
      <c r="E13" s="640"/>
      <c r="F13" s="640"/>
      <c r="G13" s="640"/>
      <c r="H13" s="640"/>
      <c r="I13" s="640"/>
      <c r="J13" s="640"/>
      <c r="K13" s="640"/>
      <c r="L13" s="640"/>
      <c r="M13" s="640"/>
      <c r="N13" s="640"/>
      <c r="O13" s="640"/>
      <c r="P13" s="640"/>
      <c r="Q13" s="79"/>
      <c r="R13" s="77"/>
      <c r="S13" s="77"/>
      <c r="T13" s="77"/>
      <c r="U13" s="77"/>
      <c r="V13" s="77"/>
      <c r="W13" s="77"/>
      <c r="X13" s="78"/>
      <c r="AB13" s="59"/>
      <c r="AC13" s="59"/>
      <c r="AD13" s="59"/>
      <c r="AE13" s="59"/>
    </row>
    <row r="14" spans="1:32" ht="27" customHeight="1">
      <c r="A14" s="57"/>
      <c r="B14" s="637"/>
      <c r="C14" s="638"/>
      <c r="D14" s="641"/>
      <c r="E14" s="641"/>
      <c r="F14" s="641"/>
      <c r="G14" s="641"/>
      <c r="H14" s="641"/>
      <c r="I14" s="641"/>
      <c r="J14" s="641"/>
      <c r="K14" s="641"/>
      <c r="L14" s="641"/>
      <c r="M14" s="641"/>
      <c r="N14" s="641"/>
      <c r="O14" s="641"/>
      <c r="P14" s="641"/>
      <c r="Q14" s="80"/>
      <c r="R14" s="81"/>
      <c r="S14" s="81"/>
      <c r="T14" s="81"/>
      <c r="U14" s="81"/>
      <c r="V14" s="81"/>
      <c r="W14" s="81"/>
      <c r="X14" s="82"/>
    </row>
    <row r="15" spans="1:32" ht="15.75" customHeight="1">
      <c r="A15" s="57"/>
      <c r="B15" s="642" t="s">
        <v>161</v>
      </c>
      <c r="C15" s="643"/>
      <c r="D15" s="643"/>
      <c r="E15" s="643"/>
      <c r="F15" s="643"/>
      <c r="G15" s="643"/>
      <c r="H15" s="643"/>
      <c r="I15" s="643"/>
      <c r="J15" s="643"/>
      <c r="K15" s="643"/>
      <c r="L15" s="643"/>
      <c r="M15" s="643"/>
      <c r="N15" s="643"/>
      <c r="O15" s="643"/>
      <c r="P15" s="643"/>
      <c r="Q15" s="643"/>
      <c r="R15" s="643"/>
      <c r="S15" s="643"/>
      <c r="T15" s="643"/>
      <c r="U15" s="643"/>
      <c r="V15" s="643"/>
      <c r="W15" s="643"/>
      <c r="X15" s="644"/>
    </row>
    <row r="16" spans="1:32" ht="12.75" customHeight="1">
      <c r="A16" s="57"/>
      <c r="B16" s="645"/>
      <c r="C16" s="646"/>
      <c r="D16" s="646"/>
      <c r="E16" s="646"/>
      <c r="F16" s="646"/>
      <c r="G16" s="646"/>
      <c r="H16" s="646"/>
      <c r="I16" s="646"/>
      <c r="J16" s="646"/>
      <c r="K16" s="646"/>
      <c r="L16" s="646"/>
      <c r="M16" s="646"/>
      <c r="N16" s="646"/>
      <c r="O16" s="646"/>
      <c r="P16" s="646"/>
      <c r="Q16" s="646"/>
      <c r="R16" s="646"/>
      <c r="S16" s="646"/>
      <c r="T16" s="646"/>
      <c r="U16" s="646"/>
      <c r="V16" s="646"/>
      <c r="W16" s="646"/>
      <c r="X16" s="647"/>
    </row>
    <row r="17" spans="1:24" ht="27" customHeight="1">
      <c r="A17" s="57"/>
      <c r="B17" s="645"/>
      <c r="C17" s="646"/>
      <c r="D17" s="646"/>
      <c r="E17" s="646"/>
      <c r="F17" s="646"/>
      <c r="G17" s="646"/>
      <c r="H17" s="646"/>
      <c r="I17" s="646"/>
      <c r="J17" s="646"/>
      <c r="K17" s="646"/>
      <c r="L17" s="646"/>
      <c r="M17" s="646"/>
      <c r="N17" s="646"/>
      <c r="O17" s="646"/>
      <c r="P17" s="646"/>
      <c r="Q17" s="646"/>
      <c r="R17" s="646"/>
      <c r="S17" s="646"/>
      <c r="T17" s="646"/>
      <c r="U17" s="646"/>
      <c r="V17" s="646"/>
      <c r="W17" s="646"/>
      <c r="X17" s="647"/>
    </row>
    <row r="18" spans="1:24" ht="15.75" customHeight="1">
      <c r="A18" s="57"/>
      <c r="B18" s="625" t="str">
        <f>起案!C19</f>
        <v xml:space="preserve">　このことについて0  0 様から別紙のとおり利用申し込みがあり、審査しましたところ適当と認められますので、別紙により施行してよろしいか伺います。
</v>
      </c>
      <c r="C18" s="626"/>
      <c r="D18" s="626"/>
      <c r="E18" s="626"/>
      <c r="F18" s="626"/>
      <c r="G18" s="626"/>
      <c r="H18" s="626"/>
      <c r="I18" s="626"/>
      <c r="J18" s="626"/>
      <c r="K18" s="626"/>
      <c r="L18" s="626"/>
      <c r="M18" s="626"/>
      <c r="N18" s="626"/>
      <c r="O18" s="626"/>
      <c r="P18" s="626"/>
      <c r="Q18" s="626"/>
      <c r="R18" s="626"/>
      <c r="S18" s="626"/>
      <c r="T18" s="626"/>
      <c r="U18" s="626"/>
      <c r="V18" s="626"/>
      <c r="W18" s="626"/>
      <c r="X18" s="627"/>
    </row>
    <row r="19" spans="1:24" ht="29.25" customHeight="1">
      <c r="A19" s="57"/>
      <c r="B19" s="625"/>
      <c r="C19" s="626"/>
      <c r="D19" s="626"/>
      <c r="E19" s="626"/>
      <c r="F19" s="626"/>
      <c r="G19" s="626"/>
      <c r="H19" s="626"/>
      <c r="I19" s="626"/>
      <c r="J19" s="626"/>
      <c r="K19" s="626"/>
      <c r="L19" s="626"/>
      <c r="M19" s="626"/>
      <c r="N19" s="626"/>
      <c r="O19" s="626"/>
      <c r="P19" s="626"/>
      <c r="Q19" s="626"/>
      <c r="R19" s="626"/>
      <c r="S19" s="626"/>
      <c r="T19" s="626"/>
      <c r="U19" s="626"/>
      <c r="V19" s="626"/>
      <c r="W19" s="626"/>
      <c r="X19" s="627"/>
    </row>
    <row r="20" spans="1:24" ht="47.25" customHeight="1">
      <c r="A20" s="57"/>
      <c r="B20" s="625"/>
      <c r="C20" s="626"/>
      <c r="D20" s="626"/>
      <c r="E20" s="626"/>
      <c r="F20" s="626"/>
      <c r="G20" s="626"/>
      <c r="H20" s="626"/>
      <c r="I20" s="626"/>
      <c r="J20" s="626"/>
      <c r="K20" s="626"/>
      <c r="L20" s="626"/>
      <c r="M20" s="626"/>
      <c r="N20" s="626"/>
      <c r="O20" s="626"/>
      <c r="P20" s="626"/>
      <c r="Q20" s="626"/>
      <c r="R20" s="626"/>
      <c r="S20" s="626"/>
      <c r="T20" s="626"/>
      <c r="U20" s="626"/>
      <c r="V20" s="626"/>
      <c r="W20" s="626"/>
      <c r="X20" s="627"/>
    </row>
    <row r="21" spans="1:24" ht="42" customHeight="1">
      <c r="A21" s="57"/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2"/>
    </row>
    <row r="22" spans="1:24" ht="42" customHeight="1">
      <c r="A22" s="57"/>
      <c r="B22" s="60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2"/>
    </row>
    <row r="23" spans="1:24" ht="42" customHeight="1">
      <c r="A23" s="57"/>
      <c r="B23" s="60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2"/>
    </row>
    <row r="24" spans="1:24" ht="39" customHeight="1">
      <c r="A24" s="57"/>
      <c r="B24" s="60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2"/>
    </row>
    <row r="25" spans="1:24" ht="27" customHeight="1">
      <c r="A25" s="57"/>
      <c r="B25" s="628"/>
      <c r="C25" s="629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30"/>
    </row>
    <row r="26" spans="1:24" ht="27" customHeight="1">
      <c r="A26" s="57"/>
      <c r="B26" s="628"/>
      <c r="C26" s="629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30"/>
    </row>
    <row r="27" spans="1:24" ht="27" customHeight="1" thickBot="1">
      <c r="A27" s="57"/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5"/>
    </row>
    <row r="28" spans="1:24" ht="8.25" customHeight="1"/>
    <row r="29" spans="1:24" ht="27" customHeight="1">
      <c r="A29" s="57"/>
      <c r="B29" s="57"/>
      <c r="C29" s="57"/>
      <c r="D29" s="66"/>
      <c r="E29" s="66"/>
      <c r="F29" s="66"/>
      <c r="G29" s="66"/>
      <c r="H29" s="66"/>
      <c r="I29" s="66"/>
      <c r="J29" s="67"/>
    </row>
    <row r="30" spans="1:24" ht="27" customHeight="1">
      <c r="A30" s="57"/>
      <c r="B30" s="57"/>
      <c r="C30" s="57"/>
      <c r="D30" s="66"/>
      <c r="E30" s="66"/>
      <c r="F30" s="66"/>
      <c r="G30" s="66"/>
      <c r="H30" s="66"/>
      <c r="I30" s="66"/>
      <c r="J30" s="67"/>
    </row>
    <row r="31" spans="1:24" ht="27" customHeight="1">
      <c r="A31" s="57"/>
      <c r="B31" s="57"/>
      <c r="C31" s="57"/>
      <c r="D31" s="66"/>
      <c r="E31" s="66"/>
      <c r="F31" s="66"/>
      <c r="G31" s="66"/>
      <c r="H31" s="66"/>
      <c r="I31" s="66"/>
      <c r="J31" s="67"/>
    </row>
    <row r="32" spans="1:24" ht="27" customHeight="1">
      <c r="A32" s="57"/>
      <c r="B32" s="57"/>
      <c r="C32" s="57"/>
      <c r="D32" s="66"/>
      <c r="E32" s="66"/>
      <c r="F32" s="66"/>
      <c r="G32" s="66"/>
      <c r="H32" s="66"/>
      <c r="I32" s="66"/>
      <c r="J32" s="67"/>
    </row>
    <row r="33" spans="1:16" ht="27" customHeight="1">
      <c r="A33" s="57"/>
      <c r="B33" s="57"/>
      <c r="C33" s="57"/>
      <c r="D33" s="66"/>
      <c r="E33" s="66"/>
      <c r="F33" s="66"/>
      <c r="G33" s="66"/>
      <c r="H33" s="66"/>
      <c r="I33" s="66"/>
      <c r="J33" s="67"/>
    </row>
    <row r="34" spans="1:16" ht="27" customHeight="1">
      <c r="A34" s="57"/>
      <c r="B34" s="57"/>
      <c r="C34" s="57"/>
      <c r="D34" s="66"/>
      <c r="E34" s="66"/>
      <c r="F34" s="66"/>
      <c r="G34" s="66"/>
      <c r="H34" s="66"/>
      <c r="I34" s="66"/>
      <c r="J34" s="67"/>
    </row>
    <row r="35" spans="1:16" ht="27" customHeight="1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</row>
    <row r="36" spans="1:16" ht="27" customHeight="1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</row>
    <row r="37" spans="1:16" ht="27" customHeight="1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</row>
    <row r="38" spans="1:16" ht="27" customHeight="1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</row>
    <row r="39" spans="1:16" ht="27" customHeight="1"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</row>
  </sheetData>
  <mergeCells count="34">
    <mergeCell ref="I8:J8"/>
    <mergeCell ref="B18:X20"/>
    <mergeCell ref="B25:X26"/>
    <mergeCell ref="B9:C11"/>
    <mergeCell ref="B12:C14"/>
    <mergeCell ref="D12:F14"/>
    <mergeCell ref="G12:K14"/>
    <mergeCell ref="L12:P14"/>
    <mergeCell ref="B15:X17"/>
    <mergeCell ref="B5:C5"/>
    <mergeCell ref="E5:J5"/>
    <mergeCell ref="N5:S6"/>
    <mergeCell ref="T5:X6"/>
    <mergeCell ref="B6:C7"/>
    <mergeCell ref="D6:E7"/>
    <mergeCell ref="F6:G7"/>
    <mergeCell ref="H6:H7"/>
    <mergeCell ref="I6:I7"/>
    <mergeCell ref="J6:J7"/>
    <mergeCell ref="K6:K7"/>
    <mergeCell ref="L6:M7"/>
    <mergeCell ref="N7:S8"/>
    <mergeCell ref="T7:X8"/>
    <mergeCell ref="B8:C8"/>
    <mergeCell ref="D8:H8"/>
    <mergeCell ref="B1:C1"/>
    <mergeCell ref="D1:F1"/>
    <mergeCell ref="N1:S1"/>
    <mergeCell ref="T1:X1"/>
    <mergeCell ref="B2:C4"/>
    <mergeCell ref="D2:F4"/>
    <mergeCell ref="N2:S4"/>
    <mergeCell ref="T2:X4"/>
    <mergeCell ref="H3:L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申請書</vt:lpstr>
      <vt:lpstr>起案</vt:lpstr>
      <vt:lpstr>許可書</vt:lpstr>
      <vt:lpstr>変更</vt:lpstr>
      <vt:lpstr>免除</vt:lpstr>
      <vt:lpstr>起案!Print_Area</vt:lpstr>
      <vt:lpstr>許可書!Print_Area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amakusa01</dc:creator>
  <cp:lastModifiedBy>amakusa-shizennoie</cp:lastModifiedBy>
  <cp:lastPrinted>2025-04-21T02:36:43Z</cp:lastPrinted>
  <dcterms:created xsi:type="dcterms:W3CDTF">2025-01-18T05:21:07Z</dcterms:created>
  <dcterms:modified xsi:type="dcterms:W3CDTF">2025-04-21T07:41:35Z</dcterms:modified>
</cp:coreProperties>
</file>