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disk\#01 事業課\豊少ホームページ\01 hp2014\hpfiles\download\"/>
    </mc:Choice>
  </mc:AlternateContent>
  <xr:revisionPtr revIDLastSave="0" documentId="13_ncr:1_{6E84EEA9-75F2-43C0-90D5-5A0C4EAE5376}" xr6:coauthVersionLast="47" xr6:coauthVersionMax="47" xr10:uidLastSave="{00000000-0000-0000-0000-000000000000}"/>
  <workbookProtection workbookAlgorithmName="SHA-512" workbookHashValue="f+Eov6hLF5/lVE42SJQFhZ17okM+hrPJeSpKZ0AcmQjLkmbFtNpc32875kWfoepFtXtYLbpc9j/rcN09h/z/sA==" workbookSaltValue="1W7qL5u0Q1hZgyuFw0CRLQ==" workbookSpinCount="100000" lockStructure="1"/>
  <bookViews>
    <workbookView xWindow="-120" yWindow="-120" windowWidth="29040" windowHeight="16440" xr2:uid="{00000000-000D-0000-FFFF-FFFF00000000}"/>
  </bookViews>
  <sheets>
    <sheet name="計算表" sheetId="3" r:id="rId1"/>
  </sheets>
  <definedNames>
    <definedName name="_xlnm._FilterDatabase" localSheetId="0" hidden="1">計算表!$A$53:$A$54</definedName>
    <definedName name="_xlnm.Print_Area" localSheetId="0">計算表!$A$1:$I$65</definedName>
  </definedNames>
  <calcPr calcId="191029"/>
</workbook>
</file>

<file path=xl/calcChain.xml><?xml version="1.0" encoding="utf-8"?>
<calcChain xmlns="http://schemas.openxmlformats.org/spreadsheetml/2006/main">
  <c r="H37" i="3" l="1"/>
  <c r="H38" i="3"/>
  <c r="H16" i="3"/>
  <c r="F54" i="3"/>
  <c r="F46" i="3"/>
  <c r="F43" i="3"/>
  <c r="F42" i="3"/>
  <c r="F45" i="3"/>
  <c r="F44" i="3"/>
  <c r="H9" i="3" l="1"/>
  <c r="F58" i="3"/>
  <c r="F57" i="3"/>
  <c r="F56" i="3"/>
  <c r="F55" i="3"/>
  <c r="H62" i="3" l="1"/>
  <c r="H63" i="3" s="1"/>
  <c r="G13" i="3" l="1"/>
  <c r="G29" i="3" l="1"/>
  <c r="G25" i="3"/>
  <c r="H36" i="3" l="1"/>
  <c r="H55" i="3" l="1"/>
  <c r="H54" i="3"/>
  <c r="H56" i="3"/>
  <c r="H10" i="3"/>
  <c r="H15" i="3"/>
  <c r="G19" i="3"/>
  <c r="H21" i="3"/>
  <c r="H22" i="3"/>
  <c r="H28" i="3"/>
  <c r="H32" i="3"/>
  <c r="H33" i="3"/>
  <c r="H34" i="3"/>
  <c r="H35" i="3"/>
  <c r="H42" i="3"/>
  <c r="H43" i="3"/>
  <c r="H44" i="3"/>
  <c r="H45" i="3"/>
  <c r="H46" i="3"/>
  <c r="H50" i="3"/>
  <c r="H51" i="3" s="1"/>
  <c r="H57" i="3"/>
  <c r="H58" i="3"/>
  <c r="H39" i="3" l="1"/>
  <c r="H59" i="3"/>
  <c r="H25" i="3"/>
  <c r="H13" i="3"/>
  <c r="H19" i="3"/>
  <c r="H29" i="3"/>
  <c r="H47" i="3"/>
  <c r="D5" i="3" l="1"/>
  <c r="G6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42" authorId="0" shapeId="0" xr:uid="{0906FEC8-951B-E245-9DFA-CFF420BE195A}">
      <text>
        <r>
          <rPr>
            <b/>
            <sz val="20"/>
            <color rgb="FF000000"/>
            <rFont val="Yu Gothic UI"/>
            <family val="3"/>
            <charset val="128"/>
          </rPr>
          <t>選択してください。</t>
        </r>
        <r>
          <rPr>
            <b/>
            <sz val="20"/>
            <color rgb="FF000000"/>
            <rFont val="Yu Gothic UI"/>
            <family val="3"/>
            <charset val="128"/>
          </rPr>
          <t xml:space="preserve">
</t>
        </r>
      </text>
    </comment>
    <comment ref="A54" authorId="0" shapeId="0" xr:uid="{EAF3B3E7-982A-984A-84FC-D22F34D997F7}">
      <text>
        <r>
          <rPr>
            <b/>
            <sz val="20"/>
            <color rgb="FF000000"/>
            <rFont val="Yu Gothic UI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<sst xmlns="http://schemas.openxmlformats.org/spreadsheetml/2006/main" count="156" uniqueCount="77">
  <si>
    <t>合計金額</t>
  </si>
  <si>
    <t>　円</t>
  </si>
  <si>
    <t>【 施設利用料金 】</t>
  </si>
  <si>
    <t>単価</t>
  </si>
  <si>
    <t>人数</t>
  </si>
  <si>
    <t>金額</t>
  </si>
  <si>
    <t xml:space="preserve"> 宿泊を伴う
　　　　施設等利用</t>
  </si>
  <si>
    <t>宿泊棟利用
１泊につき</t>
  </si>
  <si>
    <t>　未就学児</t>
  </si>
  <si>
    <t>無料</t>
  </si>
  <si>
    <t>　小学生以上高校生以下</t>
  </si>
  <si>
    <t>　一般の方</t>
  </si>
  <si>
    <t>　免除対象者</t>
  </si>
  <si>
    <t>　介助者</t>
  </si>
  <si>
    <t>小計（１）</t>
  </si>
  <si>
    <t>キャンプ場利用
１泊につき</t>
  </si>
  <si>
    <t>小計（２）</t>
  </si>
  <si>
    <t xml:space="preserve">  宿泊を伴わない
　　　　施設等利用</t>
  </si>
  <si>
    <t>１日につき</t>
  </si>
  <si>
    <t>小計（３）</t>
  </si>
  <si>
    <t>【 シーツクリーニング代 】</t>
  </si>
  <si>
    <t>組数／枚数</t>
  </si>
  <si>
    <t>　シーツ・枕カバーセット</t>
  </si>
  <si>
    <t>小計（４）</t>
  </si>
  <si>
    <t>【 食事代 】</t>
  </si>
  <si>
    <t>食数</t>
  </si>
  <si>
    <t>小計（５）</t>
  </si>
  <si>
    <t>【 食材注文 】</t>
  </si>
  <si>
    <t>小計（６）</t>
  </si>
  <si>
    <t>【 キャンプ場 】</t>
  </si>
  <si>
    <t>組</t>
  </si>
  <si>
    <t>小計（７）</t>
  </si>
  <si>
    <t>【 活動費 】</t>
  </si>
  <si>
    <t>個</t>
  </si>
  <si>
    <t>小計（８）</t>
  </si>
  <si>
    <t>　朝　食</t>
    <rPh sb="1" eb="2">
      <t>アサ</t>
    </rPh>
    <rPh sb="3" eb="4">
      <t>ショク</t>
    </rPh>
    <phoneticPr fontId="37"/>
  </si>
  <si>
    <t>昼　食</t>
    <rPh sb="0" eb="1">
      <t>ヒル</t>
    </rPh>
    <rPh sb="2" eb="3">
      <t>ショク</t>
    </rPh>
    <phoneticPr fontId="37"/>
  </si>
  <si>
    <t>夕　食</t>
    <rPh sb="0" eb="1">
      <t>ユウ</t>
    </rPh>
    <rPh sb="2" eb="3">
      <t>ショク</t>
    </rPh>
    <phoneticPr fontId="37"/>
  </si>
  <si>
    <t>　BBQ食材</t>
    <rPh sb="4" eb="6">
      <t>ショクザイ</t>
    </rPh>
    <phoneticPr fontId="37"/>
  </si>
  <si>
    <t>　生米</t>
    <rPh sb="1" eb="3">
      <t>ナマゴメ</t>
    </rPh>
    <phoneticPr fontId="37"/>
  </si>
  <si>
    <t>　炊き上がり米</t>
    <rPh sb="1" eb="2">
      <t>タ</t>
    </rPh>
    <rPh sb="3" eb="4">
      <t>ア</t>
    </rPh>
    <rPh sb="6" eb="7">
      <t>マイ</t>
    </rPh>
    <phoneticPr fontId="37"/>
  </si>
  <si>
    <t>　和食セット（5食セット）</t>
    <rPh sb="1" eb="3">
      <t>ワショク</t>
    </rPh>
    <rPh sb="8" eb="9">
      <t>ショク</t>
    </rPh>
    <phoneticPr fontId="37"/>
  </si>
  <si>
    <t>　カートンドッグ（5食セット）</t>
    <rPh sb="10" eb="11">
      <t>ショク</t>
    </rPh>
    <phoneticPr fontId="37"/>
  </si>
  <si>
    <t>　豚汁（5食セット）</t>
    <rPh sb="1" eb="2">
      <t>ブタ</t>
    </rPh>
    <rPh sb="2" eb="3">
      <t>ジル</t>
    </rPh>
    <rPh sb="5" eb="6">
      <t>ショク</t>
    </rPh>
    <phoneticPr fontId="37"/>
  </si>
  <si>
    <t>　豚丼（5食セット）</t>
    <rPh sb="1" eb="2">
      <t>ブタ</t>
    </rPh>
    <rPh sb="2" eb="3">
      <t>ドン</t>
    </rPh>
    <rPh sb="5" eb="6">
      <t>ショク</t>
    </rPh>
    <phoneticPr fontId="37"/>
  </si>
  <si>
    <t>　木箱の森</t>
    <rPh sb="1" eb="3">
      <t>キバコ</t>
    </rPh>
    <rPh sb="4" eb="5">
      <t>モリ</t>
    </rPh>
    <phoneticPr fontId="37"/>
  </si>
  <si>
    <t>　キャンプファイヤー</t>
    <phoneticPr fontId="37"/>
  </si>
  <si>
    <t>薪</t>
    <rPh sb="0" eb="1">
      <t>マキ</t>
    </rPh>
    <phoneticPr fontId="37"/>
  </si>
  <si>
    <t>　竹箸</t>
    <rPh sb="1" eb="2">
      <t>タケ</t>
    </rPh>
    <rPh sb="2" eb="3">
      <t>ハシ</t>
    </rPh>
    <phoneticPr fontId="37"/>
  </si>
  <si>
    <t>　小学4年生以下</t>
    <rPh sb="1" eb="3">
      <t>ショウガク</t>
    </rPh>
    <rPh sb="4" eb="6">
      <t>ネンセイ</t>
    </rPh>
    <rPh sb="6" eb="8">
      <t>イカ</t>
    </rPh>
    <phoneticPr fontId="37"/>
  </si>
  <si>
    <t>　小学5年生以上</t>
    <rPh sb="1" eb="3">
      <t>ショウガク</t>
    </rPh>
    <rPh sb="4" eb="6">
      <t>ネンセイ</t>
    </rPh>
    <rPh sb="6" eb="8">
      <t>イジョウ</t>
    </rPh>
    <phoneticPr fontId="37"/>
  </si>
  <si>
    <t>【 その他 】</t>
    <rPh sb="4" eb="5">
      <t>タ</t>
    </rPh>
    <phoneticPr fontId="37"/>
  </si>
  <si>
    <t>枚数</t>
    <rPh sb="0" eb="2">
      <t>マイスウ</t>
    </rPh>
    <phoneticPr fontId="37"/>
  </si>
  <si>
    <t>コピー代</t>
    <rPh sb="3" eb="4">
      <t>ダイ</t>
    </rPh>
    <phoneticPr fontId="37"/>
  </si>
  <si>
    <t>小計（９）</t>
    <phoneticPr fontId="37"/>
  </si>
  <si>
    <t>合計＝小計（１）～（９）の総計</t>
    <phoneticPr fontId="37"/>
  </si>
  <si>
    <t>　松ぼっくりけん玉</t>
    <rPh sb="1" eb="2">
      <t>マツ</t>
    </rPh>
    <rPh sb="8" eb="9">
      <t>ダマ</t>
    </rPh>
    <phoneticPr fontId="37"/>
  </si>
  <si>
    <t>　どんぐりストラップ</t>
    <phoneticPr fontId="37"/>
  </si>
  <si>
    <t>　小枝deアート</t>
    <phoneticPr fontId="37"/>
  </si>
  <si>
    <t>　プラホビー</t>
    <phoneticPr fontId="37"/>
  </si>
  <si>
    <t>　フォトスタンド</t>
    <phoneticPr fontId="37"/>
  </si>
  <si>
    <t>　焼き杉壁掛け</t>
    <rPh sb="1" eb="2">
      <t>ヤ</t>
    </rPh>
    <rPh sb="3" eb="4">
      <t>スギ</t>
    </rPh>
    <rPh sb="4" eb="6">
      <t>カベカ</t>
    </rPh>
    <phoneticPr fontId="37"/>
  </si>
  <si>
    <t>　切り絵</t>
    <rPh sb="1" eb="2">
      <t>キ</t>
    </rPh>
    <rPh sb="3" eb="4">
      <t>エ</t>
    </rPh>
    <phoneticPr fontId="37"/>
  </si>
  <si>
    <t>　勾玉</t>
    <rPh sb="1" eb="3">
      <t>マガタマ</t>
    </rPh>
    <phoneticPr fontId="37"/>
  </si>
  <si>
    <t>　松ぼっツリー</t>
    <rPh sb="1" eb="2">
      <t>マツ</t>
    </rPh>
    <phoneticPr fontId="37"/>
  </si>
  <si>
    <t>　クリスマスリース</t>
    <phoneticPr fontId="37"/>
  </si>
  <si>
    <t>　ミニ門松</t>
    <rPh sb="3" eb="5">
      <t>カドマツ</t>
    </rPh>
    <phoneticPr fontId="37"/>
  </si>
  <si>
    <t>　ハイゼックス炊飯</t>
    <rPh sb="7" eb="9">
      <t>スイハン</t>
    </rPh>
    <phoneticPr fontId="37"/>
  </si>
  <si>
    <t>　カレー材料</t>
    <phoneticPr fontId="37"/>
  </si>
  <si>
    <t>　水</t>
    <rPh sb="1" eb="2">
      <t>ミズ</t>
    </rPh>
    <phoneticPr fontId="37"/>
  </si>
  <si>
    <t>　麦茶</t>
    <rPh sb="1" eb="3">
      <t>ムギチャ</t>
    </rPh>
    <phoneticPr fontId="37"/>
  </si>
  <si>
    <t>　緑茶</t>
    <rPh sb="1" eb="3">
      <t>リョクチャ</t>
    </rPh>
    <phoneticPr fontId="37"/>
  </si>
  <si>
    <t>　スポーツドリンク</t>
    <phoneticPr fontId="37"/>
  </si>
  <si>
    <t>　スポーツ合宿メニュー</t>
    <rPh sb="5" eb="7">
      <t>ガッシュク</t>
    </rPh>
    <phoneticPr fontId="37"/>
  </si>
  <si>
    <t>　円</t>
    <phoneticPr fontId="37"/>
  </si>
  <si>
    <t>ご利用料金計算表</t>
    <rPh sb="3" eb="5">
      <t xml:space="preserve">リョウキン </t>
    </rPh>
    <rPh sb="5" eb="8">
      <t xml:space="preserve">ケイサンヒョウ </t>
    </rPh>
    <phoneticPr fontId="37"/>
  </si>
  <si>
    <t>　小学生以上高校生以下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</si>
</sst>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0_ "/>
  </numFmts>
  <fonts count="40">
    <font>
      <sz val="11"/>
      <color indexed="8"/>
      <name val="ＭＳ Ｐゴシック"/>
      <family val="3"/>
      <charset val="128"/>
    </font>
    <font>
      <sz val="18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22"/>
      <color indexed="8"/>
      <name val="HGPｺﾞｼｯｸM"/>
      <family val="3"/>
      <charset val="128"/>
    </font>
    <font>
      <sz val="24"/>
      <color indexed="8"/>
      <name val="Arial Unicode MS"/>
      <family val="3"/>
      <charset val="128"/>
    </font>
    <font>
      <sz val="42"/>
      <color indexed="8"/>
      <name val="Arial Unicode MS"/>
      <family val="3"/>
      <charset val="128"/>
    </font>
    <font>
      <sz val="12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28"/>
      <color indexed="8"/>
      <name val="HGS創英角ｺﾞｼｯｸUB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color indexed="8"/>
      <name val="HGS創英角ｺﾞｼｯｸUB"/>
      <family val="3"/>
      <charset val="128"/>
    </font>
    <font>
      <sz val="20"/>
      <color indexed="8"/>
      <name val="Century"/>
      <family val="1"/>
    </font>
    <font>
      <sz val="24"/>
      <color indexed="8"/>
      <name val="HGS創英角ｺﾞｼｯｸUB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2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b/>
      <sz val="20"/>
      <color rgb="FF000000"/>
      <name val="Yu Gothic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6" fillId="24" borderId="0" xfId="41" applyFill="1">
      <alignment vertical="center"/>
    </xf>
    <xf numFmtId="0" fontId="4" fillId="24" borderId="0" xfId="41" applyFont="1" applyFill="1">
      <alignment vertical="center"/>
    </xf>
    <xf numFmtId="0" fontId="9" fillId="24" borderId="11" xfId="41" applyFont="1" applyFill="1" applyBorder="1">
      <alignment vertical="center"/>
    </xf>
    <xf numFmtId="0" fontId="10" fillId="6" borderId="12" xfId="41" applyFont="1" applyFill="1" applyBorder="1">
      <alignment vertical="center"/>
    </xf>
    <xf numFmtId="0" fontId="9" fillId="6" borderId="13" xfId="41" applyFont="1" applyFill="1" applyBorder="1">
      <alignment vertical="center"/>
    </xf>
    <xf numFmtId="0" fontId="9" fillId="6" borderId="14" xfId="41" applyFont="1" applyFill="1" applyBorder="1">
      <alignment vertical="center"/>
    </xf>
    <xf numFmtId="0" fontId="9" fillId="24" borderId="15" xfId="41" applyFont="1" applyFill="1" applyBorder="1" applyAlignment="1">
      <alignment horizontal="center" vertical="center"/>
    </xf>
    <xf numFmtId="0" fontId="9" fillId="24" borderId="16" xfId="41" applyFont="1" applyFill="1" applyBorder="1" applyAlignment="1">
      <alignment horizontal="center" vertical="center"/>
    </xf>
    <xf numFmtId="0" fontId="13" fillId="24" borderId="17" xfId="41" applyFont="1" applyFill="1" applyBorder="1">
      <alignment vertical="center"/>
    </xf>
    <xf numFmtId="0" fontId="9" fillId="24" borderId="18" xfId="41" applyFont="1" applyFill="1" applyBorder="1" applyAlignment="1">
      <alignment horizontal="right" vertical="center"/>
    </xf>
    <xf numFmtId="177" fontId="9" fillId="24" borderId="18" xfId="41" applyNumberFormat="1" applyFont="1" applyFill="1" applyBorder="1" applyAlignment="1">
      <alignment horizontal="right" vertical="center"/>
    </xf>
    <xf numFmtId="177" fontId="9" fillId="24" borderId="17" xfId="41" applyNumberFormat="1" applyFont="1" applyFill="1" applyBorder="1">
      <alignment vertical="center"/>
    </xf>
    <xf numFmtId="0" fontId="13" fillId="24" borderId="19" xfId="41" applyFont="1" applyFill="1" applyBorder="1" applyAlignment="1">
      <alignment vertical="center" shrinkToFit="1"/>
    </xf>
    <xf numFmtId="0" fontId="9" fillId="24" borderId="20" xfId="41" applyFont="1" applyFill="1" applyBorder="1" applyAlignment="1">
      <alignment horizontal="right" vertical="center"/>
    </xf>
    <xf numFmtId="177" fontId="9" fillId="24" borderId="20" xfId="41" applyNumberFormat="1" applyFont="1" applyFill="1" applyBorder="1" applyAlignment="1">
      <alignment horizontal="right" vertical="center"/>
    </xf>
    <xf numFmtId="177" fontId="9" fillId="24" borderId="19" xfId="41" applyNumberFormat="1" applyFont="1" applyFill="1" applyBorder="1" applyAlignment="1">
      <alignment horizontal="right" vertical="center"/>
    </xf>
    <xf numFmtId="0" fontId="13" fillId="24" borderId="20" xfId="41" applyFont="1" applyFill="1" applyBorder="1">
      <alignment vertical="center"/>
    </xf>
    <xf numFmtId="177" fontId="9" fillId="24" borderId="21" xfId="41" applyNumberFormat="1" applyFont="1" applyFill="1" applyBorder="1" applyAlignment="1">
      <alignment horizontal="right" vertical="center"/>
    </xf>
    <xf numFmtId="177" fontId="9" fillId="24" borderId="19" xfId="41" applyNumberFormat="1" applyFont="1" applyFill="1" applyBorder="1">
      <alignment vertical="center"/>
    </xf>
    <xf numFmtId="0" fontId="13" fillId="24" borderId="22" xfId="41" applyFont="1" applyFill="1" applyBorder="1">
      <alignment vertical="center"/>
    </xf>
    <xf numFmtId="177" fontId="9" fillId="24" borderId="23" xfId="41" applyNumberFormat="1" applyFont="1" applyFill="1" applyBorder="1" applyAlignment="1">
      <alignment horizontal="right" vertical="center"/>
    </xf>
    <xf numFmtId="177" fontId="9" fillId="24" borderId="24" xfId="41" applyNumberFormat="1" applyFont="1" applyFill="1" applyBorder="1">
      <alignment vertical="center"/>
    </xf>
    <xf numFmtId="0" fontId="13" fillId="24" borderId="25" xfId="41" applyFont="1" applyFill="1" applyBorder="1">
      <alignment vertical="center"/>
    </xf>
    <xf numFmtId="0" fontId="13" fillId="24" borderId="10" xfId="41" applyFont="1" applyFill="1" applyBorder="1">
      <alignment vertical="center"/>
    </xf>
    <xf numFmtId="177" fontId="9" fillId="24" borderId="10" xfId="41" applyNumberFormat="1" applyFont="1" applyFill="1" applyBorder="1" applyAlignment="1">
      <alignment horizontal="right" vertical="center"/>
    </xf>
    <xf numFmtId="0" fontId="13" fillId="24" borderId="27" xfId="41" applyFont="1" applyFill="1" applyBorder="1">
      <alignment vertical="center"/>
    </xf>
    <xf numFmtId="0" fontId="9" fillId="24" borderId="28" xfId="41" applyFont="1" applyFill="1" applyBorder="1" applyAlignment="1">
      <alignment horizontal="right" vertical="center"/>
    </xf>
    <xf numFmtId="177" fontId="9" fillId="24" borderId="27" xfId="41" applyNumberFormat="1" applyFont="1" applyFill="1" applyBorder="1">
      <alignment vertical="center"/>
    </xf>
    <xf numFmtId="177" fontId="9" fillId="24" borderId="22" xfId="41" applyNumberFormat="1" applyFont="1" applyFill="1" applyBorder="1">
      <alignment vertical="center"/>
    </xf>
    <xf numFmtId="177" fontId="9" fillId="24" borderId="27" xfId="41" applyNumberFormat="1" applyFont="1" applyFill="1" applyBorder="1" applyAlignment="1">
      <alignment horizontal="right" vertical="center"/>
    </xf>
    <xf numFmtId="177" fontId="9" fillId="24" borderId="22" xfId="41" applyNumberFormat="1" applyFont="1" applyFill="1" applyBorder="1" applyAlignment="1">
      <alignment horizontal="right" vertical="center"/>
    </xf>
    <xf numFmtId="177" fontId="9" fillId="24" borderId="25" xfId="41" applyNumberFormat="1" applyFont="1" applyFill="1" applyBorder="1" applyAlignment="1">
      <alignment horizontal="center" vertical="center"/>
    </xf>
    <xf numFmtId="177" fontId="9" fillId="24" borderId="25" xfId="41" applyNumberFormat="1" applyFont="1" applyFill="1" applyBorder="1" applyAlignment="1">
      <alignment horizontal="right" vertical="center"/>
    </xf>
    <xf numFmtId="0" fontId="13" fillId="24" borderId="0" xfId="41" applyFont="1" applyFill="1" applyAlignment="1">
      <alignment horizontal="right" vertical="center"/>
    </xf>
    <xf numFmtId="0" fontId="13" fillId="24" borderId="0" xfId="41" applyFont="1" applyFill="1">
      <alignment vertical="center"/>
    </xf>
    <xf numFmtId="177" fontId="9" fillId="24" borderId="0" xfId="41" applyNumberFormat="1" applyFont="1" applyFill="1" applyAlignment="1">
      <alignment horizontal="center" vertical="center"/>
    </xf>
    <xf numFmtId="177" fontId="14" fillId="24" borderId="0" xfId="41" applyNumberFormat="1" applyFont="1" applyFill="1" applyAlignment="1">
      <alignment horizontal="right" vertical="center"/>
    </xf>
    <xf numFmtId="0" fontId="9" fillId="24" borderId="32" xfId="41" applyFont="1" applyFill="1" applyBorder="1">
      <alignment vertical="center"/>
    </xf>
    <xf numFmtId="177" fontId="9" fillId="24" borderId="17" xfId="41" applyNumberFormat="1" applyFont="1" applyFill="1" applyBorder="1" applyAlignment="1">
      <alignment horizontal="right" vertical="center"/>
    </xf>
    <xf numFmtId="0" fontId="9" fillId="24" borderId="35" xfId="41" applyFont="1" applyFill="1" applyBorder="1">
      <alignment vertical="center"/>
    </xf>
    <xf numFmtId="0" fontId="9" fillId="24" borderId="37" xfId="41" applyFont="1" applyFill="1" applyBorder="1">
      <alignment vertical="center"/>
    </xf>
    <xf numFmtId="0" fontId="13" fillId="24" borderId="39" xfId="41" applyFont="1" applyFill="1" applyBorder="1">
      <alignment vertical="center"/>
    </xf>
    <xf numFmtId="0" fontId="9" fillId="24" borderId="0" xfId="41" applyFont="1" applyFill="1">
      <alignment vertical="center"/>
    </xf>
    <xf numFmtId="0" fontId="9" fillId="24" borderId="0" xfId="41" applyFont="1" applyFill="1" applyAlignment="1">
      <alignment horizontal="center" vertical="center"/>
    </xf>
    <xf numFmtId="0" fontId="13" fillId="24" borderId="18" xfId="41" applyFont="1" applyFill="1" applyBorder="1">
      <alignment vertical="center"/>
    </xf>
    <xf numFmtId="0" fontId="13" fillId="24" borderId="23" xfId="41" applyFont="1" applyFill="1" applyBorder="1">
      <alignment vertical="center"/>
    </xf>
    <xf numFmtId="0" fontId="13" fillId="24" borderId="41" xfId="41" applyFont="1" applyFill="1" applyBorder="1">
      <alignment vertical="center"/>
    </xf>
    <xf numFmtId="177" fontId="9" fillId="24" borderId="41" xfId="41" applyNumberFormat="1" applyFont="1" applyFill="1" applyBorder="1" applyAlignment="1">
      <alignment horizontal="right" vertical="center"/>
    </xf>
    <xf numFmtId="177" fontId="9" fillId="24" borderId="24" xfId="41" applyNumberFormat="1" applyFont="1" applyFill="1" applyBorder="1" applyAlignment="1">
      <alignment horizontal="right" vertical="center"/>
    </xf>
    <xf numFmtId="177" fontId="9" fillId="24" borderId="40" xfId="41" applyNumberFormat="1" applyFont="1" applyFill="1" applyBorder="1" applyAlignment="1">
      <alignment horizontal="center" vertical="center"/>
    </xf>
    <xf numFmtId="0" fontId="9" fillId="24" borderId="19" xfId="41" applyFont="1" applyFill="1" applyBorder="1" applyAlignment="1">
      <alignment horizontal="right" vertical="center"/>
    </xf>
    <xf numFmtId="0" fontId="9" fillId="24" borderId="35" xfId="41" applyFont="1" applyFill="1" applyBorder="1" applyAlignment="1">
      <alignment horizontal="right" vertical="center"/>
    </xf>
    <xf numFmtId="0" fontId="9" fillId="24" borderId="22" xfId="41" applyFont="1" applyFill="1" applyBorder="1" applyAlignment="1">
      <alignment horizontal="right" vertical="center"/>
    </xf>
    <xf numFmtId="0" fontId="13" fillId="24" borderId="42" xfId="41" applyFont="1" applyFill="1" applyBorder="1">
      <alignment vertical="center"/>
    </xf>
    <xf numFmtId="0" fontId="13" fillId="24" borderId="43" xfId="41" applyFont="1" applyFill="1" applyBorder="1">
      <alignment vertical="center"/>
    </xf>
    <xf numFmtId="0" fontId="13" fillId="24" borderId="44" xfId="41" applyFont="1" applyFill="1" applyBorder="1">
      <alignment vertical="center"/>
    </xf>
    <xf numFmtId="177" fontId="9" fillId="24" borderId="45" xfId="41" applyNumberFormat="1" applyFont="1" applyFill="1" applyBorder="1" applyAlignment="1">
      <alignment horizontal="right" vertical="center"/>
    </xf>
    <xf numFmtId="177" fontId="9" fillId="24" borderId="46" xfId="41" applyNumberFormat="1" applyFont="1" applyFill="1" applyBorder="1" applyAlignment="1">
      <alignment horizontal="right" vertical="center"/>
    </xf>
    <xf numFmtId="0" fontId="13" fillId="24" borderId="32" xfId="41" applyFont="1" applyFill="1" applyBorder="1">
      <alignment vertical="center"/>
    </xf>
    <xf numFmtId="0" fontId="2" fillId="24" borderId="0" xfId="41" applyFont="1" applyFill="1">
      <alignment vertical="center"/>
    </xf>
    <xf numFmtId="0" fontId="16" fillId="24" borderId="0" xfId="41" applyFont="1" applyFill="1" applyAlignment="1">
      <alignment horizontal="center" vertical="center"/>
    </xf>
    <xf numFmtId="0" fontId="36" fillId="24" borderId="0" xfId="41" applyFill="1" applyAlignment="1">
      <alignment horizontal="center" vertical="center"/>
    </xf>
    <xf numFmtId="0" fontId="9" fillId="24" borderId="49" xfId="41" applyFont="1" applyFill="1" applyBorder="1" applyAlignment="1">
      <alignment horizontal="left" vertical="center"/>
    </xf>
    <xf numFmtId="0" fontId="36" fillId="24" borderId="0" xfId="41" applyFill="1" applyAlignment="1">
      <alignment horizontal="left" vertical="center"/>
    </xf>
    <xf numFmtId="0" fontId="9" fillId="24" borderId="50" xfId="41" applyFont="1" applyFill="1" applyBorder="1" applyAlignment="1">
      <alignment horizontal="left" vertical="center"/>
    </xf>
    <xf numFmtId="0" fontId="36" fillId="24" borderId="51" xfId="41" applyFill="1" applyBorder="1" applyAlignment="1">
      <alignment horizontal="left" vertical="center"/>
    </xf>
    <xf numFmtId="0" fontId="9" fillId="24" borderId="52" xfId="41" applyFont="1" applyFill="1" applyBorder="1" applyAlignment="1">
      <alignment horizontal="left" vertical="center"/>
    </xf>
    <xf numFmtId="0" fontId="9" fillId="24" borderId="54" xfId="41" applyFont="1" applyFill="1" applyBorder="1" applyAlignment="1">
      <alignment horizontal="left" vertical="center"/>
    </xf>
    <xf numFmtId="0" fontId="9" fillId="24" borderId="0" xfId="41" applyFont="1" applyFill="1" applyAlignment="1">
      <alignment horizontal="left" vertical="center"/>
    </xf>
    <xf numFmtId="0" fontId="18" fillId="24" borderId="0" xfId="41" applyFont="1" applyFill="1">
      <alignment vertical="center"/>
    </xf>
    <xf numFmtId="0" fontId="9" fillId="24" borderId="57" xfId="41" applyFont="1" applyFill="1" applyBorder="1" applyAlignment="1">
      <alignment horizontal="left" vertical="center"/>
    </xf>
    <xf numFmtId="0" fontId="9" fillId="24" borderId="58" xfId="41" applyFont="1" applyFill="1" applyBorder="1">
      <alignment vertical="center"/>
    </xf>
    <xf numFmtId="0" fontId="9" fillId="24" borderId="49" xfId="41" applyFont="1" applyFill="1" applyBorder="1">
      <alignment vertical="center"/>
    </xf>
    <xf numFmtId="0" fontId="13" fillId="24" borderId="35" xfId="41" applyFont="1" applyFill="1" applyBorder="1">
      <alignment vertical="center"/>
    </xf>
    <xf numFmtId="0" fontId="13" fillId="24" borderId="34" xfId="41" applyFont="1" applyFill="1" applyBorder="1">
      <alignment vertical="center"/>
    </xf>
    <xf numFmtId="0" fontId="13" fillId="24" borderId="37" xfId="41" applyFont="1" applyFill="1" applyBorder="1">
      <alignment vertical="center"/>
    </xf>
    <xf numFmtId="0" fontId="9" fillId="24" borderId="25" xfId="41" applyFont="1" applyFill="1" applyBorder="1">
      <alignment vertical="center"/>
    </xf>
    <xf numFmtId="0" fontId="9" fillId="24" borderId="59" xfId="41" applyFont="1" applyFill="1" applyBorder="1" applyAlignment="1">
      <alignment horizontal="center" vertical="center"/>
    </xf>
    <xf numFmtId="0" fontId="13" fillId="24" borderId="60" xfId="41" applyFont="1" applyFill="1" applyBorder="1">
      <alignment vertical="center"/>
    </xf>
    <xf numFmtId="0" fontId="13" fillId="24" borderId="61" xfId="41" applyFont="1" applyFill="1" applyBorder="1">
      <alignment vertical="center"/>
    </xf>
    <xf numFmtId="0" fontId="13" fillId="24" borderId="61" xfId="41" applyFont="1" applyFill="1" applyBorder="1" applyAlignment="1">
      <alignment horizontal="center" vertical="center"/>
    </xf>
    <xf numFmtId="0" fontId="9" fillId="24" borderId="50" xfId="41" applyFont="1" applyFill="1" applyBorder="1">
      <alignment vertical="center"/>
    </xf>
    <xf numFmtId="0" fontId="9" fillId="24" borderId="52" xfId="41" applyFont="1" applyFill="1" applyBorder="1">
      <alignment vertical="center"/>
    </xf>
    <xf numFmtId="177" fontId="9" fillId="24" borderId="63" xfId="41" applyNumberFormat="1" applyFont="1" applyFill="1" applyBorder="1" applyAlignment="1">
      <alignment horizontal="right" vertical="center"/>
    </xf>
    <xf numFmtId="176" fontId="6" fillId="24" borderId="0" xfId="41" applyNumberFormat="1" applyFont="1" applyFill="1" applyAlignment="1">
      <alignment horizontal="center" vertical="center"/>
    </xf>
    <xf numFmtId="0" fontId="1" fillId="24" borderId="0" xfId="41" applyFont="1" applyFill="1">
      <alignment vertical="center"/>
    </xf>
    <xf numFmtId="0" fontId="3" fillId="24" borderId="10" xfId="41" applyFont="1" applyFill="1" applyBorder="1" applyAlignment="1">
      <alignment horizontal="center" vertical="center"/>
    </xf>
    <xf numFmtId="0" fontId="9" fillId="24" borderId="31" xfId="41" applyFont="1" applyFill="1" applyBorder="1">
      <alignment vertical="center"/>
    </xf>
    <xf numFmtId="0" fontId="13" fillId="24" borderId="30" xfId="41" applyFont="1" applyFill="1" applyBorder="1">
      <alignment vertical="center"/>
    </xf>
    <xf numFmtId="0" fontId="13" fillId="24" borderId="85" xfId="41" applyFont="1" applyFill="1" applyBorder="1">
      <alignment vertical="center"/>
    </xf>
    <xf numFmtId="0" fontId="9" fillId="24" borderId="85" xfId="41" applyFont="1" applyFill="1" applyBorder="1" applyAlignment="1">
      <alignment horizontal="right" vertical="center"/>
    </xf>
    <xf numFmtId="177" fontId="9" fillId="24" borderId="85" xfId="41" applyNumberFormat="1" applyFont="1" applyFill="1" applyBorder="1" applyAlignment="1">
      <alignment horizontal="center" vertical="center"/>
    </xf>
    <xf numFmtId="177" fontId="9" fillId="24" borderId="85" xfId="41" applyNumberFormat="1" applyFont="1" applyFill="1" applyBorder="1" applyAlignment="1">
      <alignment horizontal="right" vertical="center"/>
    </xf>
    <xf numFmtId="177" fontId="38" fillId="25" borderId="26" xfId="41" applyNumberFormat="1" applyFont="1" applyFill="1" applyBorder="1" applyAlignment="1">
      <alignment horizontal="right" vertical="center"/>
    </xf>
    <xf numFmtId="0" fontId="9" fillId="25" borderId="53" xfId="41" applyFont="1" applyFill="1" applyBorder="1" applyAlignment="1">
      <alignment horizontal="left" vertical="center"/>
    </xf>
    <xf numFmtId="177" fontId="14" fillId="25" borderId="26" xfId="41" applyNumberFormat="1" applyFont="1" applyFill="1" applyBorder="1" applyAlignment="1">
      <alignment horizontal="right" vertical="center"/>
    </xf>
    <xf numFmtId="177" fontId="14" fillId="25" borderId="29" xfId="41" applyNumberFormat="1" applyFont="1" applyFill="1" applyBorder="1" applyAlignment="1">
      <alignment horizontal="right" vertical="center"/>
    </xf>
    <xf numFmtId="0" fontId="9" fillId="25" borderId="55" xfId="41" applyFont="1" applyFill="1" applyBorder="1" applyAlignment="1">
      <alignment horizontal="left" vertical="center"/>
    </xf>
    <xf numFmtId="177" fontId="14" fillId="25" borderId="40" xfId="41" applyNumberFormat="1" applyFont="1" applyFill="1" applyBorder="1" applyAlignment="1">
      <alignment horizontal="right" vertical="center"/>
    </xf>
    <xf numFmtId="0" fontId="9" fillId="25" borderId="56" xfId="41" applyFont="1" applyFill="1" applyBorder="1" applyAlignment="1">
      <alignment horizontal="left" vertical="center"/>
    </xf>
    <xf numFmtId="0" fontId="9" fillId="25" borderId="62" xfId="41" applyFont="1" applyFill="1" applyBorder="1" applyAlignment="1">
      <alignment horizontal="left" vertical="center"/>
    </xf>
    <xf numFmtId="0" fontId="13" fillId="24" borderId="59" xfId="41" applyFont="1" applyFill="1" applyBorder="1">
      <alignment vertical="center"/>
    </xf>
    <xf numFmtId="177" fontId="9" fillId="24" borderId="29" xfId="41" applyNumberFormat="1" applyFont="1" applyFill="1" applyBorder="1" applyAlignment="1">
      <alignment horizontal="right" vertical="center"/>
    </xf>
    <xf numFmtId="0" fontId="0" fillId="24" borderId="0" xfId="41" applyFont="1" applyFill="1">
      <alignment vertical="center"/>
    </xf>
    <xf numFmtId="177" fontId="9" fillId="24" borderId="88" xfId="41" applyNumberFormat="1" applyFont="1" applyFill="1" applyBorder="1" applyAlignment="1">
      <alignment horizontal="center" vertical="center"/>
    </xf>
    <xf numFmtId="0" fontId="13" fillId="24" borderId="48" xfId="41" applyFont="1" applyFill="1" applyBorder="1">
      <alignment vertical="center"/>
    </xf>
    <xf numFmtId="177" fontId="9" fillId="24" borderId="48" xfId="41" applyNumberFormat="1" applyFont="1" applyFill="1" applyBorder="1" applyAlignment="1">
      <alignment horizontal="right" vertical="center"/>
    </xf>
    <xf numFmtId="0" fontId="9" fillId="24" borderId="90" xfId="41" applyFont="1" applyFill="1" applyBorder="1" applyAlignment="1">
      <alignment horizontal="left" vertical="center"/>
    </xf>
    <xf numFmtId="177" fontId="9" fillId="24" borderId="91" xfId="41" applyNumberFormat="1" applyFont="1" applyFill="1" applyBorder="1" applyAlignment="1">
      <alignment horizontal="right" vertical="center"/>
    </xf>
    <xf numFmtId="0" fontId="17" fillId="25" borderId="47" xfId="41" applyFont="1" applyFill="1" applyBorder="1">
      <alignment vertical="center"/>
    </xf>
    <xf numFmtId="177" fontId="36" fillId="25" borderId="48" xfId="41" applyNumberFormat="1" applyFill="1" applyBorder="1" applyAlignment="1">
      <alignment horizontal="right" vertical="center"/>
    </xf>
    <xf numFmtId="0" fontId="17" fillId="25" borderId="33" xfId="41" applyFont="1" applyFill="1" applyBorder="1">
      <alignment vertical="center"/>
    </xf>
    <xf numFmtId="177" fontId="36" fillId="25" borderId="20" xfId="41" applyNumberFormat="1" applyFill="1" applyBorder="1" applyAlignment="1">
      <alignment horizontal="right" vertical="center"/>
    </xf>
    <xf numFmtId="0" fontId="0" fillId="25" borderId="34" xfId="41" applyFont="1" applyFill="1" applyBorder="1">
      <alignment vertical="center"/>
    </xf>
    <xf numFmtId="0" fontId="36" fillId="25" borderId="20" xfId="41" applyFill="1" applyBorder="1">
      <alignment vertical="center"/>
    </xf>
    <xf numFmtId="0" fontId="0" fillId="25" borderId="37" xfId="41" applyFont="1" applyFill="1" applyBorder="1">
      <alignment vertical="center"/>
    </xf>
    <xf numFmtId="0" fontId="36" fillId="25" borderId="23" xfId="41" applyFill="1" applyBorder="1">
      <alignment vertical="center"/>
    </xf>
    <xf numFmtId="0" fontId="36" fillId="25" borderId="0" xfId="41" applyFill="1">
      <alignment vertical="center"/>
    </xf>
    <xf numFmtId="0" fontId="0" fillId="25" borderId="0" xfId="41" applyFont="1" applyFill="1">
      <alignment vertical="center"/>
    </xf>
    <xf numFmtId="0" fontId="17" fillId="25" borderId="87" xfId="41" applyFont="1" applyFill="1" applyBorder="1">
      <alignment vertical="center"/>
    </xf>
    <xf numFmtId="0" fontId="17" fillId="25" borderId="20" xfId="41" applyFont="1" applyFill="1" applyBorder="1">
      <alignment vertical="center"/>
    </xf>
    <xf numFmtId="0" fontId="17" fillId="25" borderId="83" xfId="41" applyFont="1" applyFill="1" applyBorder="1">
      <alignment vertical="center"/>
    </xf>
    <xf numFmtId="177" fontId="36" fillId="25" borderId="84" xfId="41" applyNumberFormat="1" applyFill="1" applyBorder="1" applyAlignment="1">
      <alignment horizontal="right" vertical="center"/>
    </xf>
    <xf numFmtId="0" fontId="17" fillId="25" borderId="86" xfId="41" applyFont="1" applyFill="1" applyBorder="1">
      <alignment vertical="center"/>
    </xf>
    <xf numFmtId="0" fontId="36" fillId="25" borderId="38" xfId="41" applyFill="1" applyBorder="1">
      <alignment vertical="center"/>
    </xf>
    <xf numFmtId="177" fontId="9" fillId="24" borderId="18" xfId="41" applyNumberFormat="1" applyFont="1" applyFill="1" applyBorder="1" applyAlignment="1" applyProtection="1">
      <alignment horizontal="right" vertical="center"/>
      <protection locked="0"/>
    </xf>
    <xf numFmtId="177" fontId="9" fillId="24" borderId="20" xfId="41" applyNumberFormat="1" applyFont="1" applyFill="1" applyBorder="1" applyAlignment="1" applyProtection="1">
      <alignment horizontal="right" vertical="center"/>
      <protection locked="0"/>
    </xf>
    <xf numFmtId="177" fontId="9" fillId="24" borderId="23" xfId="41" applyNumberFormat="1" applyFont="1" applyFill="1" applyBorder="1" applyAlignment="1" applyProtection="1">
      <alignment horizontal="right" vertical="center"/>
      <protection locked="0"/>
    </xf>
    <xf numFmtId="177" fontId="9" fillId="24" borderId="28" xfId="41" applyNumberFormat="1" applyFont="1" applyFill="1" applyBorder="1" applyAlignment="1" applyProtection="1">
      <alignment horizontal="right" vertical="center"/>
      <protection locked="0"/>
    </xf>
    <xf numFmtId="178" fontId="9" fillId="24" borderId="28" xfId="41" applyNumberFormat="1" applyFont="1" applyFill="1" applyBorder="1" applyAlignment="1" applyProtection="1">
      <alignment horizontal="right" vertical="center"/>
      <protection locked="0"/>
    </xf>
    <xf numFmtId="178" fontId="9" fillId="24" borderId="20" xfId="41" applyNumberFormat="1" applyFont="1" applyFill="1" applyBorder="1" applyAlignment="1" applyProtection="1">
      <alignment horizontal="right" vertical="center"/>
      <protection locked="0"/>
    </xf>
    <xf numFmtId="177" fontId="9" fillId="24" borderId="17" xfId="41" applyNumberFormat="1" applyFont="1" applyFill="1" applyBorder="1" applyAlignment="1" applyProtection="1">
      <alignment horizontal="right" vertical="center"/>
      <protection locked="0"/>
    </xf>
    <xf numFmtId="177" fontId="9" fillId="24" borderId="22" xfId="41" applyNumberFormat="1" applyFont="1" applyFill="1" applyBorder="1" applyAlignment="1" applyProtection="1">
      <alignment horizontal="right" vertical="center"/>
      <protection locked="0"/>
    </xf>
    <xf numFmtId="177" fontId="9" fillId="24" borderId="24" xfId="41" applyNumberFormat="1" applyFont="1" applyFill="1" applyBorder="1" applyAlignment="1" applyProtection="1">
      <alignment horizontal="right" vertical="center"/>
      <protection locked="0"/>
    </xf>
    <xf numFmtId="177" fontId="9" fillId="24" borderId="48" xfId="41" applyNumberFormat="1" applyFont="1" applyFill="1" applyBorder="1" applyAlignment="1" applyProtection="1">
      <alignment horizontal="right" vertical="center"/>
      <protection locked="0"/>
    </xf>
    <xf numFmtId="0" fontId="9" fillId="24" borderId="17" xfId="41" applyFont="1" applyFill="1" applyBorder="1" applyAlignment="1" applyProtection="1">
      <alignment horizontal="right" vertical="center"/>
      <protection locked="0"/>
    </xf>
    <xf numFmtId="0" fontId="9" fillId="24" borderId="19" xfId="41" applyFont="1" applyFill="1" applyBorder="1" applyAlignment="1" applyProtection="1">
      <alignment horizontal="right" vertical="center"/>
      <protection locked="0"/>
    </xf>
    <xf numFmtId="177" fontId="9" fillId="24" borderId="46" xfId="41" applyNumberFormat="1" applyFont="1" applyFill="1" applyBorder="1" applyAlignment="1" applyProtection="1">
      <alignment horizontal="right" vertical="center"/>
      <protection locked="0"/>
    </xf>
    <xf numFmtId="177" fontId="9" fillId="24" borderId="19" xfId="41" applyNumberFormat="1" applyFont="1" applyFill="1" applyBorder="1" applyAlignment="1" applyProtection="1">
      <alignment horizontal="right" vertical="center"/>
      <protection locked="0"/>
    </xf>
    <xf numFmtId="0" fontId="12" fillId="24" borderId="63" xfId="41" applyFont="1" applyFill="1" applyBorder="1" applyAlignment="1">
      <alignment horizontal="center" vertical="center" wrapText="1"/>
    </xf>
    <xf numFmtId="0" fontId="12" fillId="24" borderId="65" xfId="41" applyFont="1" applyFill="1" applyBorder="1" applyAlignment="1">
      <alignment horizontal="center" vertical="center" wrapText="1"/>
    </xf>
    <xf numFmtId="0" fontId="12" fillId="24" borderId="65" xfId="41" applyFont="1" applyFill="1" applyBorder="1" applyAlignment="1">
      <alignment horizontal="center" vertical="center"/>
    </xf>
    <xf numFmtId="0" fontId="12" fillId="24" borderId="66" xfId="41" applyFont="1" applyFill="1" applyBorder="1" applyAlignment="1">
      <alignment horizontal="center" vertical="center"/>
    </xf>
    <xf numFmtId="0" fontId="12" fillId="24" borderId="67" xfId="41" applyFont="1" applyFill="1" applyBorder="1" applyAlignment="1">
      <alignment horizontal="center" vertical="center" wrapText="1"/>
    </xf>
    <xf numFmtId="0" fontId="12" fillId="24" borderId="67" xfId="41" applyFont="1" applyFill="1" applyBorder="1" applyAlignment="1">
      <alignment horizontal="center" vertical="center"/>
    </xf>
    <xf numFmtId="0" fontId="35" fillId="24" borderId="51" xfId="41" applyFont="1" applyFill="1" applyBorder="1" applyAlignment="1">
      <alignment horizontal="center" vertical="center" wrapText="1"/>
    </xf>
    <xf numFmtId="0" fontId="15" fillId="24" borderId="0" xfId="41" applyFont="1" applyFill="1" applyAlignment="1">
      <alignment horizontal="center" vertical="center" wrapText="1"/>
    </xf>
    <xf numFmtId="0" fontId="15" fillId="24" borderId="68" xfId="41" applyFont="1" applyFill="1" applyBorder="1" applyAlignment="1">
      <alignment horizontal="center" vertical="center" wrapText="1"/>
    </xf>
    <xf numFmtId="0" fontId="15" fillId="24" borderId="69" xfId="41" applyFont="1" applyFill="1" applyBorder="1" applyAlignment="1">
      <alignment horizontal="center" vertical="center" wrapText="1"/>
    </xf>
    <xf numFmtId="0" fontId="15" fillId="24" borderId="70" xfId="41" applyFont="1" applyFill="1" applyBorder="1" applyAlignment="1">
      <alignment horizontal="center" vertical="center" wrapText="1"/>
    </xf>
    <xf numFmtId="0" fontId="15" fillId="24" borderId="71" xfId="41" applyFont="1" applyFill="1" applyBorder="1" applyAlignment="1">
      <alignment horizontal="center" vertical="center" wrapText="1"/>
    </xf>
    <xf numFmtId="0" fontId="11" fillId="24" borderId="72" xfId="41" applyFont="1" applyFill="1" applyBorder="1" applyAlignment="1">
      <alignment horizontal="left" vertical="top" wrapText="1"/>
    </xf>
    <xf numFmtId="0" fontId="11" fillId="24" borderId="73" xfId="41" applyFont="1" applyFill="1" applyBorder="1" applyAlignment="1">
      <alignment horizontal="left" vertical="top" wrapText="1"/>
    </xf>
    <xf numFmtId="0" fontId="11" fillId="24" borderId="74" xfId="41" applyFont="1" applyFill="1" applyBorder="1" applyAlignment="1">
      <alignment horizontal="left" vertical="top" wrapText="1"/>
    </xf>
    <xf numFmtId="0" fontId="11" fillId="24" borderId="51" xfId="41" applyFont="1" applyFill="1" applyBorder="1" applyAlignment="1">
      <alignment horizontal="left" vertical="top" wrapText="1"/>
    </xf>
    <xf numFmtId="0" fontId="11" fillId="24" borderId="0" xfId="41" applyFont="1" applyFill="1" applyAlignment="1">
      <alignment horizontal="left" vertical="top" wrapText="1"/>
    </xf>
    <xf numFmtId="0" fontId="11" fillId="24" borderId="68" xfId="41" applyFont="1" applyFill="1" applyBorder="1" applyAlignment="1">
      <alignment horizontal="left" vertical="top" wrapText="1"/>
    </xf>
    <xf numFmtId="0" fontId="11" fillId="24" borderId="69" xfId="41" applyFont="1" applyFill="1" applyBorder="1" applyAlignment="1">
      <alignment horizontal="left" vertical="top" wrapText="1"/>
    </xf>
    <xf numFmtId="0" fontId="11" fillId="24" borderId="70" xfId="41" applyFont="1" applyFill="1" applyBorder="1" applyAlignment="1">
      <alignment horizontal="left" vertical="top" wrapText="1"/>
    </xf>
    <xf numFmtId="0" fontId="11" fillId="24" borderId="71" xfId="41" applyFont="1" applyFill="1" applyBorder="1" applyAlignment="1">
      <alignment horizontal="left" vertical="top" wrapText="1"/>
    </xf>
    <xf numFmtId="0" fontId="11" fillId="24" borderId="72" xfId="41" applyFont="1" applyFill="1" applyBorder="1" applyAlignment="1">
      <alignment vertical="top" wrapText="1"/>
    </xf>
    <xf numFmtId="0" fontId="11" fillId="24" borderId="73" xfId="41" applyFont="1" applyFill="1" applyBorder="1" applyAlignment="1">
      <alignment vertical="top"/>
    </xf>
    <xf numFmtId="0" fontId="11" fillId="24" borderId="74" xfId="41" applyFont="1" applyFill="1" applyBorder="1" applyAlignment="1">
      <alignment vertical="top"/>
    </xf>
    <xf numFmtId="0" fontId="11" fillId="24" borderId="51" xfId="41" applyFont="1" applyFill="1" applyBorder="1" applyAlignment="1">
      <alignment vertical="top"/>
    </xf>
    <xf numFmtId="0" fontId="11" fillId="24" borderId="0" xfId="41" applyFont="1" applyFill="1" applyAlignment="1">
      <alignment vertical="top"/>
    </xf>
    <xf numFmtId="0" fontId="11" fillId="24" borderId="68" xfId="41" applyFont="1" applyFill="1" applyBorder="1" applyAlignment="1">
      <alignment vertical="top"/>
    </xf>
    <xf numFmtId="0" fontId="11" fillId="24" borderId="69" xfId="41" applyFont="1" applyFill="1" applyBorder="1" applyAlignment="1">
      <alignment vertical="top"/>
    </xf>
    <xf numFmtId="0" fontId="11" fillId="24" borderId="70" xfId="41" applyFont="1" applyFill="1" applyBorder="1" applyAlignment="1">
      <alignment vertical="top"/>
    </xf>
    <xf numFmtId="0" fontId="11" fillId="24" borderId="71" xfId="41" applyFont="1" applyFill="1" applyBorder="1" applyAlignment="1">
      <alignment vertical="top"/>
    </xf>
    <xf numFmtId="0" fontId="35" fillId="24" borderId="75" xfId="41" applyFont="1" applyFill="1" applyBorder="1" applyAlignment="1">
      <alignment horizontal="center" vertical="center" wrapText="1"/>
    </xf>
    <xf numFmtId="0" fontId="15" fillId="24" borderId="76" xfId="41" applyFont="1" applyFill="1" applyBorder="1" applyAlignment="1">
      <alignment horizontal="center" vertical="center" wrapText="1"/>
    </xf>
    <xf numFmtId="0" fontId="15" fillId="24" borderId="77" xfId="41" applyFont="1" applyFill="1" applyBorder="1" applyAlignment="1">
      <alignment horizontal="center" vertical="center" wrapText="1"/>
    </xf>
    <xf numFmtId="0" fontId="11" fillId="24" borderId="75" xfId="41" applyFont="1" applyFill="1" applyBorder="1" applyAlignment="1">
      <alignment vertical="top" wrapText="1"/>
    </xf>
    <xf numFmtId="0" fontId="11" fillId="24" borderId="76" xfId="41" applyFont="1" applyFill="1" applyBorder="1" applyAlignment="1">
      <alignment vertical="top"/>
    </xf>
    <xf numFmtId="0" fontId="11" fillId="24" borderId="77" xfId="41" applyFont="1" applyFill="1" applyBorder="1" applyAlignment="1">
      <alignment vertical="top"/>
    </xf>
    <xf numFmtId="177" fontId="14" fillId="25" borderId="64" xfId="41" applyNumberFormat="1" applyFont="1" applyFill="1" applyBorder="1" applyAlignment="1">
      <alignment horizontal="right" vertical="center"/>
    </xf>
    <xf numFmtId="177" fontId="14" fillId="25" borderId="61" xfId="41" applyNumberFormat="1" applyFont="1" applyFill="1" applyBorder="1" applyAlignment="1">
      <alignment horizontal="right" vertical="center"/>
    </xf>
    <xf numFmtId="0" fontId="13" fillId="24" borderId="30" xfId="41" applyFont="1" applyFill="1" applyBorder="1" applyProtection="1">
      <alignment vertical="center"/>
      <protection locked="0"/>
    </xf>
    <xf numFmtId="0" fontId="13" fillId="24" borderId="31" xfId="41" applyFont="1" applyFill="1" applyBorder="1" applyProtection="1">
      <alignment vertical="center"/>
      <protection locked="0"/>
    </xf>
    <xf numFmtId="0" fontId="13" fillId="24" borderId="33" xfId="41" applyFont="1" applyFill="1" applyBorder="1" applyProtection="1">
      <alignment vertical="center"/>
      <protection locked="0"/>
    </xf>
    <xf numFmtId="0" fontId="13" fillId="24" borderId="34" xfId="41" applyFont="1" applyFill="1" applyBorder="1" applyProtection="1">
      <alignment vertical="center"/>
      <protection locked="0"/>
    </xf>
    <xf numFmtId="0" fontId="13" fillId="24" borderId="33" xfId="41" applyFont="1" applyFill="1" applyBorder="1">
      <alignment vertical="center"/>
    </xf>
    <xf numFmtId="0" fontId="13" fillId="24" borderId="34" xfId="41" applyFont="1" applyFill="1" applyBorder="1">
      <alignment vertical="center"/>
    </xf>
    <xf numFmtId="0" fontId="13" fillId="24" borderId="36" xfId="41" applyFont="1" applyFill="1" applyBorder="1">
      <alignment vertical="center"/>
    </xf>
    <xf numFmtId="0" fontId="13" fillId="24" borderId="37" xfId="41" applyFont="1" applyFill="1" applyBorder="1">
      <alignment vertical="center"/>
    </xf>
    <xf numFmtId="0" fontId="13" fillId="24" borderId="78" xfId="41" applyFont="1" applyFill="1" applyBorder="1" applyAlignment="1">
      <alignment horizontal="center" vertical="center"/>
    </xf>
    <xf numFmtId="0" fontId="13" fillId="24" borderId="25" xfId="41" applyFont="1" applyFill="1" applyBorder="1" applyAlignment="1">
      <alignment horizontal="center" vertical="center"/>
    </xf>
    <xf numFmtId="0" fontId="9" fillId="24" borderId="16" xfId="41" applyFont="1" applyFill="1" applyBorder="1" applyAlignment="1">
      <alignment horizontal="center" vertical="center"/>
    </xf>
    <xf numFmtId="0" fontId="9" fillId="24" borderId="79" xfId="41" applyFont="1" applyFill="1" applyBorder="1" applyAlignment="1">
      <alignment horizontal="center" vertical="center"/>
    </xf>
    <xf numFmtId="0" fontId="13" fillId="24" borderId="30" xfId="41" applyFont="1" applyFill="1" applyBorder="1" applyAlignment="1" applyProtection="1">
      <alignment horizontal="left" vertical="center" indent="1"/>
      <protection locked="0"/>
    </xf>
    <xf numFmtId="0" fontId="13" fillId="24" borderId="31" xfId="41" applyFont="1" applyFill="1" applyBorder="1" applyAlignment="1" applyProtection="1">
      <alignment horizontal="left" vertical="center" indent="1"/>
      <protection locked="0"/>
    </xf>
    <xf numFmtId="0" fontId="13" fillId="24" borderId="33" xfId="41" applyFont="1" applyFill="1" applyBorder="1" applyAlignment="1" applyProtection="1">
      <alignment horizontal="left" vertical="center" indent="1"/>
      <protection locked="0"/>
    </xf>
    <xf numFmtId="0" fontId="13" fillId="24" borderId="34" xfId="41" applyFont="1" applyFill="1" applyBorder="1" applyAlignment="1" applyProtection="1">
      <alignment horizontal="left" vertical="center" indent="1"/>
      <protection locked="0"/>
    </xf>
    <xf numFmtId="0" fontId="13" fillId="24" borderId="36" xfId="41" applyFont="1" applyFill="1" applyBorder="1" applyAlignment="1">
      <alignment horizontal="left" vertical="center" indent="1"/>
    </xf>
    <xf numFmtId="0" fontId="13" fillId="24" borderId="37" xfId="41" applyFont="1" applyFill="1" applyBorder="1" applyAlignment="1">
      <alignment horizontal="left" vertical="center" indent="1"/>
    </xf>
    <xf numFmtId="0" fontId="13" fillId="24" borderId="33" xfId="41" applyFont="1" applyFill="1" applyBorder="1" applyAlignment="1">
      <alignment horizontal="left" vertical="center" indent="1"/>
    </xf>
    <xf numFmtId="0" fontId="13" fillId="24" borderId="34" xfId="41" applyFont="1" applyFill="1" applyBorder="1" applyAlignment="1">
      <alignment horizontal="left" vertical="center" indent="1"/>
    </xf>
    <xf numFmtId="0" fontId="1" fillId="24" borderId="10" xfId="41" applyFont="1" applyFill="1" applyBorder="1" applyAlignment="1">
      <alignment horizontal="center" vertical="center"/>
    </xf>
    <xf numFmtId="0" fontId="5" fillId="24" borderId="0" xfId="41" applyFont="1" applyFill="1" applyAlignment="1">
      <alignment horizontal="center" vertical="center"/>
    </xf>
    <xf numFmtId="0" fontId="7" fillId="24" borderId="81" xfId="41" applyFont="1" applyFill="1" applyBorder="1" applyAlignment="1">
      <alignment horizontal="center" vertical="center"/>
    </xf>
    <xf numFmtId="0" fontId="7" fillId="24" borderId="82" xfId="41" applyFont="1" applyFill="1" applyBorder="1" applyAlignment="1">
      <alignment horizontal="center" vertical="center"/>
    </xf>
    <xf numFmtId="0" fontId="7" fillId="24" borderId="11" xfId="41" applyFont="1" applyFill="1" applyBorder="1" applyAlignment="1">
      <alignment horizontal="center" vertical="center"/>
    </xf>
    <xf numFmtId="177" fontId="8" fillId="24" borderId="81" xfId="41" applyNumberFormat="1" applyFont="1" applyFill="1" applyBorder="1" applyAlignment="1">
      <alignment horizontal="right" vertical="center"/>
    </xf>
    <xf numFmtId="177" fontId="8" fillId="24" borderId="82" xfId="41" applyNumberFormat="1" applyFont="1" applyFill="1" applyBorder="1" applyAlignment="1">
      <alignment horizontal="right" vertical="center"/>
    </xf>
    <xf numFmtId="0" fontId="13" fillId="24" borderId="80" xfId="41" applyFont="1" applyFill="1" applyBorder="1" applyAlignment="1">
      <alignment horizontal="center" vertical="center"/>
    </xf>
    <xf numFmtId="0" fontId="13" fillId="24" borderId="39" xfId="41" applyFont="1" applyFill="1" applyBorder="1" applyAlignment="1">
      <alignment horizontal="center" vertical="center"/>
    </xf>
    <xf numFmtId="0" fontId="35" fillId="24" borderId="89" xfId="41" applyFont="1" applyFill="1" applyBorder="1" applyAlignment="1">
      <alignment horizontal="center" vertical="center" wrapText="1"/>
    </xf>
    <xf numFmtId="0" fontId="35" fillId="24" borderId="48" xfId="41" applyFont="1" applyFill="1" applyBorder="1" applyAlignment="1">
      <alignment horizontal="center" vertical="center" wrapText="1"/>
    </xf>
    <xf numFmtId="0" fontId="35" fillId="24" borderId="87" xfId="41" applyFont="1" applyFill="1" applyBorder="1" applyAlignment="1">
      <alignment horizontal="center" vertical="center" wrapText="1"/>
    </xf>
    <xf numFmtId="0" fontId="35" fillId="24" borderId="20" xfId="41" applyFont="1" applyFill="1" applyBorder="1" applyAlignment="1">
      <alignment horizontal="center" vertical="center" wrapText="1"/>
    </xf>
    <xf numFmtId="0" fontId="35" fillId="24" borderId="86" xfId="41" applyFont="1" applyFill="1" applyBorder="1" applyAlignment="1">
      <alignment horizontal="center" vertical="center" wrapText="1"/>
    </xf>
    <xf numFmtId="0" fontId="35" fillId="24" borderId="23" xfId="41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6"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view="pageBreakPreview" topLeftCell="A31" zoomScale="70" zoomScaleNormal="100" zoomScaleSheetLayoutView="70" workbookViewId="0">
      <selection activeCell="K65" sqref="K65"/>
    </sheetView>
  </sheetViews>
  <sheetFormatPr defaultColWidth="9" defaultRowHeight="13.5"/>
  <cols>
    <col min="1" max="1" width="3.625" style="1" customWidth="1"/>
    <col min="2" max="2" width="25.625" style="1" customWidth="1"/>
    <col min="3" max="3" width="3.375" style="1" customWidth="1"/>
    <col min="4" max="4" width="30.625" style="1" customWidth="1"/>
    <col min="5" max="5" width="40.625" style="1" customWidth="1"/>
    <col min="6" max="6" width="25.625" style="1" customWidth="1"/>
    <col min="7" max="7" width="20.625" style="1" customWidth="1"/>
    <col min="8" max="8" width="25.625" style="1" customWidth="1"/>
    <col min="9" max="9" width="12.625" style="1" customWidth="1"/>
    <col min="10" max="10" width="15.625" style="1" customWidth="1"/>
    <col min="11" max="11" width="30.625" style="1" customWidth="1"/>
    <col min="12" max="12" width="10.625" style="1" customWidth="1"/>
    <col min="13" max="13" width="6" style="1" customWidth="1"/>
    <col min="14" max="14" width="24.375" style="1" customWidth="1"/>
    <col min="15" max="16384" width="9" style="1"/>
  </cols>
  <sheetData>
    <row r="1" spans="1:11" ht="30" customHeight="1">
      <c r="G1" s="87"/>
      <c r="H1" s="198"/>
      <c r="I1" s="198"/>
    </row>
    <row r="2" spans="1:11" ht="50.25" customHeight="1">
      <c r="B2" s="2"/>
      <c r="C2" s="2"/>
      <c r="D2" s="199" t="s">
        <v>75</v>
      </c>
      <c r="E2" s="199"/>
      <c r="F2" s="199"/>
      <c r="G2" s="199"/>
      <c r="H2" s="85"/>
      <c r="I2" s="86"/>
      <c r="J2" s="60"/>
      <c r="K2" s="61"/>
    </row>
    <row r="3" spans="1:11" ht="9.9499999999999993" customHeight="1"/>
    <row r="4" spans="1:11" ht="9.9499999999999993" customHeight="1"/>
    <row r="5" spans="1:11" ht="39.950000000000003" customHeight="1">
      <c r="A5" s="200" t="s">
        <v>0</v>
      </c>
      <c r="B5" s="201"/>
      <c r="C5" s="202"/>
      <c r="D5" s="203">
        <f>SUM(H13,H19,H25,H29,H39,H47,H51,H59,H63)</f>
        <v>0</v>
      </c>
      <c r="E5" s="204"/>
      <c r="F5" s="3" t="s">
        <v>1</v>
      </c>
    </row>
    <row r="6" spans="1:11" ht="14.25" thickBot="1"/>
    <row r="7" spans="1:11" ht="30" customHeight="1" thickBot="1">
      <c r="A7" s="4" t="s">
        <v>2</v>
      </c>
      <c r="B7" s="5"/>
      <c r="C7" s="5"/>
      <c r="D7" s="5"/>
      <c r="E7" s="6"/>
      <c r="F7" s="7" t="s">
        <v>3</v>
      </c>
      <c r="G7" s="7" t="s">
        <v>4</v>
      </c>
      <c r="H7" s="188" t="s">
        <v>5</v>
      </c>
      <c r="I7" s="189"/>
      <c r="J7" s="62"/>
    </row>
    <row r="8" spans="1:11" ht="30" customHeight="1" thickTop="1">
      <c r="A8" s="173" t="s">
        <v>6</v>
      </c>
      <c r="B8" s="174"/>
      <c r="C8" s="175"/>
      <c r="D8" s="140" t="s">
        <v>7</v>
      </c>
      <c r="E8" s="9" t="s">
        <v>8</v>
      </c>
      <c r="F8" s="10" t="s">
        <v>9</v>
      </c>
      <c r="G8" s="126"/>
      <c r="H8" s="12"/>
      <c r="I8" s="63" t="s">
        <v>1</v>
      </c>
      <c r="J8" s="64"/>
    </row>
    <row r="9" spans="1:11" ht="30" customHeight="1">
      <c r="A9" s="164"/>
      <c r="B9" s="165"/>
      <c r="C9" s="166"/>
      <c r="D9" s="141"/>
      <c r="E9" s="13" t="s">
        <v>76</v>
      </c>
      <c r="F9" s="14">
        <v>260</v>
      </c>
      <c r="G9" s="127"/>
      <c r="H9" s="16" t="str">
        <f>IF(G9="","",F9*G9)</f>
        <v/>
      </c>
      <c r="I9" s="65" t="s">
        <v>1</v>
      </c>
      <c r="J9" s="66"/>
    </row>
    <row r="10" spans="1:11" ht="30" customHeight="1">
      <c r="A10" s="164"/>
      <c r="B10" s="165"/>
      <c r="C10" s="166"/>
      <c r="D10" s="141"/>
      <c r="E10" s="17" t="s">
        <v>11</v>
      </c>
      <c r="F10" s="14">
        <v>690</v>
      </c>
      <c r="G10" s="127"/>
      <c r="H10" s="18" t="str">
        <f>IF(G10="","",F10*G10)</f>
        <v/>
      </c>
      <c r="I10" s="65" t="s">
        <v>1</v>
      </c>
      <c r="J10" s="64"/>
    </row>
    <row r="11" spans="1:11" ht="30" customHeight="1">
      <c r="A11" s="164"/>
      <c r="B11" s="165"/>
      <c r="C11" s="166"/>
      <c r="D11" s="142"/>
      <c r="E11" s="13" t="s">
        <v>12</v>
      </c>
      <c r="F11" s="15" t="s">
        <v>9</v>
      </c>
      <c r="G11" s="127"/>
      <c r="H11" s="19"/>
      <c r="I11" s="65" t="s">
        <v>1</v>
      </c>
      <c r="J11" s="64"/>
    </row>
    <row r="12" spans="1:11" ht="30" customHeight="1">
      <c r="A12" s="167"/>
      <c r="B12" s="168"/>
      <c r="C12" s="169"/>
      <c r="D12" s="143"/>
      <c r="E12" s="20" t="s">
        <v>13</v>
      </c>
      <c r="F12" s="21" t="s">
        <v>9</v>
      </c>
      <c r="G12" s="128"/>
      <c r="H12" s="22"/>
      <c r="I12" s="67" t="s">
        <v>1</v>
      </c>
      <c r="J12" s="64"/>
      <c r="K12" s="104"/>
    </row>
    <row r="13" spans="1:11" ht="39.950000000000003" customHeight="1" thickBot="1">
      <c r="A13" s="186" t="s">
        <v>14</v>
      </c>
      <c r="B13" s="187"/>
      <c r="C13" s="187"/>
      <c r="D13" s="23"/>
      <c r="E13" s="24"/>
      <c r="F13" s="90"/>
      <c r="G13" s="25">
        <f>SUM(G8:G12)</f>
        <v>0</v>
      </c>
      <c r="H13" s="94">
        <f>SUM(H8:H12)</f>
        <v>0</v>
      </c>
      <c r="I13" s="95" t="s">
        <v>1</v>
      </c>
      <c r="J13" s="64"/>
    </row>
    <row r="14" spans="1:11" ht="30" customHeight="1">
      <c r="A14" s="161" t="s">
        <v>6</v>
      </c>
      <c r="B14" s="162"/>
      <c r="C14" s="163"/>
      <c r="D14" s="144" t="s">
        <v>15</v>
      </c>
      <c r="E14" s="26" t="s">
        <v>8</v>
      </c>
      <c r="F14" s="27" t="s">
        <v>9</v>
      </c>
      <c r="G14" s="129"/>
      <c r="H14" s="28"/>
      <c r="I14" s="68" t="s">
        <v>1</v>
      </c>
      <c r="J14" s="64"/>
    </row>
    <row r="15" spans="1:11" ht="30" customHeight="1">
      <c r="A15" s="164"/>
      <c r="B15" s="165"/>
      <c r="C15" s="166"/>
      <c r="D15" s="141"/>
      <c r="E15" s="13" t="s">
        <v>10</v>
      </c>
      <c r="F15" s="14">
        <v>100</v>
      </c>
      <c r="G15" s="127"/>
      <c r="H15" s="16" t="str">
        <f>IF(G15="","",F15*G15)</f>
        <v/>
      </c>
      <c r="I15" s="65" t="s">
        <v>1</v>
      </c>
      <c r="J15" s="64"/>
    </row>
    <row r="16" spans="1:11" ht="30" customHeight="1">
      <c r="A16" s="164"/>
      <c r="B16" s="165"/>
      <c r="C16" s="166"/>
      <c r="D16" s="141"/>
      <c r="E16" s="17" t="s">
        <v>11</v>
      </c>
      <c r="F16" s="14">
        <v>320</v>
      </c>
      <c r="G16" s="127"/>
      <c r="H16" s="16" t="str">
        <f>IF(G16="","",F16*G16)</f>
        <v/>
      </c>
      <c r="I16" s="65" t="s">
        <v>1</v>
      </c>
      <c r="J16" s="64"/>
    </row>
    <row r="17" spans="1:11" ht="30" customHeight="1">
      <c r="A17" s="164"/>
      <c r="B17" s="165"/>
      <c r="C17" s="166"/>
      <c r="D17" s="142"/>
      <c r="E17" s="13" t="s">
        <v>12</v>
      </c>
      <c r="F17" s="15" t="s">
        <v>9</v>
      </c>
      <c r="G17" s="127"/>
      <c r="H17" s="19"/>
      <c r="I17" s="65" t="s">
        <v>1</v>
      </c>
      <c r="J17" s="64"/>
    </row>
    <row r="18" spans="1:11" ht="30" customHeight="1">
      <c r="A18" s="167"/>
      <c r="B18" s="168"/>
      <c r="C18" s="169"/>
      <c r="D18" s="143"/>
      <c r="E18" s="20" t="s">
        <v>13</v>
      </c>
      <c r="F18" s="21" t="s">
        <v>9</v>
      </c>
      <c r="G18" s="128"/>
      <c r="H18" s="29"/>
      <c r="I18" s="67" t="s">
        <v>1</v>
      </c>
      <c r="J18" s="64"/>
    </row>
    <row r="19" spans="1:11" ht="39.950000000000003" customHeight="1" thickBot="1">
      <c r="A19" s="186" t="s">
        <v>16</v>
      </c>
      <c r="B19" s="187"/>
      <c r="C19" s="187"/>
      <c r="D19" s="23"/>
      <c r="E19" s="24"/>
      <c r="F19" s="91"/>
      <c r="G19" s="25">
        <f>SUM(G14:G18)</f>
        <v>0</v>
      </c>
      <c r="H19" s="96">
        <f>SUM(H14:H18)</f>
        <v>0</v>
      </c>
      <c r="I19" s="95" t="s">
        <v>1</v>
      </c>
      <c r="J19" s="64"/>
    </row>
    <row r="20" spans="1:11" ht="30" customHeight="1">
      <c r="A20" s="152" t="s">
        <v>17</v>
      </c>
      <c r="B20" s="153"/>
      <c r="C20" s="154"/>
      <c r="D20" s="145" t="s">
        <v>18</v>
      </c>
      <c r="E20" s="26" t="s">
        <v>8</v>
      </c>
      <c r="F20" s="27" t="s">
        <v>9</v>
      </c>
      <c r="G20" s="130"/>
      <c r="H20" s="30"/>
      <c r="I20" s="68" t="s">
        <v>1</v>
      </c>
      <c r="J20" s="64"/>
    </row>
    <row r="21" spans="1:11" ht="30" customHeight="1">
      <c r="A21" s="155"/>
      <c r="B21" s="156"/>
      <c r="C21" s="157"/>
      <c r="D21" s="142"/>
      <c r="E21" s="13" t="s">
        <v>10</v>
      </c>
      <c r="F21" s="14">
        <v>50</v>
      </c>
      <c r="G21" s="131"/>
      <c r="H21" s="16" t="str">
        <f>IF(G21="","",F21*G21)</f>
        <v/>
      </c>
      <c r="I21" s="65" t="s">
        <v>1</v>
      </c>
      <c r="J21" s="64"/>
    </row>
    <row r="22" spans="1:11" ht="30" customHeight="1">
      <c r="A22" s="155"/>
      <c r="B22" s="156"/>
      <c r="C22" s="157"/>
      <c r="D22" s="142"/>
      <c r="E22" s="17" t="s">
        <v>11</v>
      </c>
      <c r="F22" s="14">
        <v>100</v>
      </c>
      <c r="G22" s="131"/>
      <c r="H22" s="16" t="str">
        <f>IF(G22="","",F22*G22)</f>
        <v/>
      </c>
      <c r="I22" s="65" t="s">
        <v>1</v>
      </c>
      <c r="J22" s="64"/>
    </row>
    <row r="23" spans="1:11" ht="30" customHeight="1">
      <c r="A23" s="155"/>
      <c r="B23" s="156"/>
      <c r="C23" s="157"/>
      <c r="D23" s="142"/>
      <c r="E23" s="13" t="s">
        <v>12</v>
      </c>
      <c r="F23" s="15" t="s">
        <v>9</v>
      </c>
      <c r="G23" s="127"/>
      <c r="H23" s="16"/>
      <c r="I23" s="65" t="s">
        <v>1</v>
      </c>
      <c r="J23" s="64"/>
    </row>
    <row r="24" spans="1:11" ht="30" customHeight="1">
      <c r="A24" s="158"/>
      <c r="B24" s="159"/>
      <c r="C24" s="160"/>
      <c r="D24" s="143"/>
      <c r="E24" s="20" t="s">
        <v>13</v>
      </c>
      <c r="F24" s="21" t="s">
        <v>9</v>
      </c>
      <c r="G24" s="128"/>
      <c r="H24" s="31"/>
      <c r="I24" s="67" t="s">
        <v>1</v>
      </c>
      <c r="J24" s="62"/>
    </row>
    <row r="25" spans="1:11" ht="39.950000000000003" customHeight="1" thickBot="1">
      <c r="A25" s="186" t="s">
        <v>19</v>
      </c>
      <c r="B25" s="187"/>
      <c r="C25" s="187"/>
      <c r="D25" s="23"/>
      <c r="E25" s="23"/>
      <c r="F25" s="92"/>
      <c r="G25" s="33">
        <f>SUM(G20:G24)</f>
        <v>0</v>
      </c>
      <c r="H25" s="97">
        <f>SUM(H20:H24)</f>
        <v>0</v>
      </c>
      <c r="I25" s="98" t="s">
        <v>1</v>
      </c>
      <c r="J25" s="64"/>
    </row>
    <row r="26" spans="1:11" ht="13.5" customHeight="1" thickBot="1">
      <c r="A26" s="34"/>
      <c r="B26" s="34"/>
      <c r="C26" s="34"/>
      <c r="D26" s="35"/>
      <c r="E26" s="35"/>
      <c r="F26" s="36"/>
      <c r="G26" s="36"/>
      <c r="H26" s="37"/>
      <c r="I26" s="69"/>
    </row>
    <row r="27" spans="1:11" ht="30" customHeight="1" thickBot="1">
      <c r="A27" s="4" t="s">
        <v>20</v>
      </c>
      <c r="B27" s="5"/>
      <c r="C27" s="5"/>
      <c r="D27" s="5"/>
      <c r="E27" s="6"/>
      <c r="F27" s="7" t="s">
        <v>3</v>
      </c>
      <c r="G27" s="8" t="s">
        <v>21</v>
      </c>
      <c r="H27" s="188" t="s">
        <v>5</v>
      </c>
      <c r="I27" s="189"/>
      <c r="J27" s="62"/>
    </row>
    <row r="28" spans="1:11" ht="31.5" customHeight="1" thickTop="1">
      <c r="A28" s="89" t="s">
        <v>22</v>
      </c>
      <c r="B28" s="88"/>
      <c r="C28" s="88"/>
      <c r="D28" s="88"/>
      <c r="E28" s="38"/>
      <c r="F28" s="11">
        <v>200</v>
      </c>
      <c r="G28" s="132"/>
      <c r="H28" s="39" t="str">
        <f>IF(G28="","",F28*G28)</f>
        <v/>
      </c>
      <c r="I28" s="63" t="s">
        <v>1</v>
      </c>
      <c r="J28" s="62"/>
    </row>
    <row r="29" spans="1:11" ht="39.950000000000003" customHeight="1" thickBot="1">
      <c r="A29" s="186" t="s">
        <v>23</v>
      </c>
      <c r="B29" s="187"/>
      <c r="C29" s="187"/>
      <c r="D29" s="23"/>
      <c r="E29" s="102"/>
      <c r="F29" s="93"/>
      <c r="G29" s="103">
        <f>SUM(G28:G28)</f>
        <v>0</v>
      </c>
      <c r="H29" s="97">
        <f>SUM(H28:H28)</f>
        <v>0</v>
      </c>
      <c r="I29" s="98" t="s">
        <v>1</v>
      </c>
      <c r="J29" s="70"/>
      <c r="K29" s="64"/>
    </row>
    <row r="30" spans="1:11" ht="13.5" customHeight="1" thickBot="1">
      <c r="A30" s="43"/>
      <c r="B30" s="43"/>
      <c r="C30" s="43"/>
      <c r="D30" s="43"/>
      <c r="E30" s="43"/>
      <c r="F30" s="44"/>
      <c r="G30" s="44"/>
      <c r="H30" s="44"/>
      <c r="I30" s="43"/>
      <c r="J30" s="64"/>
      <c r="K30" s="64"/>
    </row>
    <row r="31" spans="1:11" ht="30" customHeight="1" thickBot="1">
      <c r="A31" s="4" t="s">
        <v>24</v>
      </c>
      <c r="B31" s="5"/>
      <c r="C31" s="5"/>
      <c r="D31" s="5"/>
      <c r="E31" s="6"/>
      <c r="F31" s="7" t="s">
        <v>3</v>
      </c>
      <c r="G31" s="8" t="s">
        <v>25</v>
      </c>
      <c r="H31" s="188" t="s">
        <v>5</v>
      </c>
      <c r="I31" s="189"/>
      <c r="J31" s="64"/>
      <c r="K31" s="64"/>
    </row>
    <row r="32" spans="1:11" ht="30" customHeight="1" thickTop="1">
      <c r="A32" s="170" t="s">
        <v>35</v>
      </c>
      <c r="B32" s="171"/>
      <c r="C32" s="171"/>
      <c r="D32" s="172"/>
      <c r="E32" s="45" t="s">
        <v>49</v>
      </c>
      <c r="F32" s="11">
        <v>420</v>
      </c>
      <c r="G32" s="132"/>
      <c r="H32" s="39" t="str">
        <f t="shared" ref="H32:H35" si="0">IF(G32="","",F32*G32)</f>
        <v/>
      </c>
      <c r="I32" s="63" t="s">
        <v>1</v>
      </c>
    </row>
    <row r="33" spans="1:11" ht="30" customHeight="1">
      <c r="A33" s="149"/>
      <c r="B33" s="150"/>
      <c r="C33" s="150"/>
      <c r="D33" s="151"/>
      <c r="E33" s="46" t="s">
        <v>50</v>
      </c>
      <c r="F33" s="21">
        <v>440</v>
      </c>
      <c r="G33" s="133"/>
      <c r="H33" s="31" t="str">
        <f t="shared" si="0"/>
        <v/>
      </c>
      <c r="I33" s="67" t="s">
        <v>1</v>
      </c>
    </row>
    <row r="34" spans="1:11" ht="30" customHeight="1">
      <c r="A34" s="146" t="s">
        <v>36</v>
      </c>
      <c r="B34" s="147"/>
      <c r="C34" s="147"/>
      <c r="D34" s="148"/>
      <c r="E34" s="47" t="s">
        <v>49</v>
      </c>
      <c r="F34" s="48">
        <v>580</v>
      </c>
      <c r="G34" s="134"/>
      <c r="H34" s="49" t="str">
        <f t="shared" si="0"/>
        <v/>
      </c>
      <c r="I34" s="71" t="s">
        <v>1</v>
      </c>
    </row>
    <row r="35" spans="1:11" ht="30" customHeight="1">
      <c r="A35" s="149"/>
      <c r="B35" s="150"/>
      <c r="C35" s="150"/>
      <c r="D35" s="151"/>
      <c r="E35" s="46" t="s">
        <v>50</v>
      </c>
      <c r="F35" s="21">
        <v>650</v>
      </c>
      <c r="G35" s="133"/>
      <c r="H35" s="31" t="str">
        <f t="shared" si="0"/>
        <v/>
      </c>
      <c r="I35" s="67" t="s">
        <v>1</v>
      </c>
    </row>
    <row r="36" spans="1:11" ht="30" customHeight="1">
      <c r="A36" s="207" t="s">
        <v>37</v>
      </c>
      <c r="B36" s="208"/>
      <c r="C36" s="208"/>
      <c r="D36" s="208"/>
      <c r="E36" s="106" t="s">
        <v>49</v>
      </c>
      <c r="F36" s="107">
        <v>630</v>
      </c>
      <c r="G36" s="135"/>
      <c r="H36" s="109" t="str">
        <f t="shared" ref="H36:H38" si="1">IF(G36="","",F36*G36)</f>
        <v/>
      </c>
      <c r="I36" s="108" t="s">
        <v>1</v>
      </c>
    </row>
    <row r="37" spans="1:11" ht="30" customHeight="1">
      <c r="A37" s="209"/>
      <c r="B37" s="210"/>
      <c r="C37" s="210"/>
      <c r="D37" s="210"/>
      <c r="E37" s="17" t="s">
        <v>50</v>
      </c>
      <c r="F37" s="15">
        <v>830</v>
      </c>
      <c r="G37" s="127"/>
      <c r="H37" s="16" t="str">
        <f t="shared" si="1"/>
        <v/>
      </c>
      <c r="I37" s="65" t="s">
        <v>1</v>
      </c>
    </row>
    <row r="38" spans="1:11" ht="30" customHeight="1">
      <c r="A38" s="211"/>
      <c r="B38" s="212"/>
      <c r="C38" s="212"/>
      <c r="D38" s="212"/>
      <c r="E38" s="46" t="s">
        <v>73</v>
      </c>
      <c r="F38" s="21">
        <v>1500</v>
      </c>
      <c r="G38" s="128"/>
      <c r="H38" s="31" t="str">
        <f t="shared" si="1"/>
        <v/>
      </c>
      <c r="I38" s="67" t="s">
        <v>74</v>
      </c>
    </row>
    <row r="39" spans="1:11" ht="39.950000000000003" customHeight="1" thickBot="1">
      <c r="A39" s="205" t="s">
        <v>26</v>
      </c>
      <c r="B39" s="206"/>
      <c r="C39" s="206"/>
      <c r="D39" s="42"/>
      <c r="E39" s="42"/>
      <c r="F39" s="105"/>
      <c r="G39" s="50"/>
      <c r="H39" s="99">
        <f>SUM(H32:H38)</f>
        <v>0</v>
      </c>
      <c r="I39" s="100" t="s">
        <v>1</v>
      </c>
    </row>
    <row r="40" spans="1:11" ht="13.5" customHeight="1" thickBot="1">
      <c r="A40" s="43"/>
      <c r="B40" s="43"/>
      <c r="C40" s="43"/>
      <c r="D40" s="43"/>
      <c r="E40" s="43"/>
      <c r="F40" s="44"/>
      <c r="G40" s="44"/>
      <c r="H40" s="44"/>
      <c r="I40" s="43"/>
    </row>
    <row r="41" spans="1:11" ht="30" customHeight="1" thickBot="1">
      <c r="A41" s="4" t="s">
        <v>27</v>
      </c>
      <c r="B41" s="5"/>
      <c r="C41" s="5"/>
      <c r="D41" s="5"/>
      <c r="E41" s="6"/>
      <c r="F41" s="7" t="s">
        <v>3</v>
      </c>
      <c r="G41" s="8" t="s">
        <v>25</v>
      </c>
      <c r="H41" s="188" t="s">
        <v>5</v>
      </c>
      <c r="I41" s="189"/>
      <c r="J41" s="110" t="s">
        <v>68</v>
      </c>
      <c r="K41" s="111">
        <v>400</v>
      </c>
    </row>
    <row r="42" spans="1:11" ht="30" customHeight="1" thickTop="1">
      <c r="A42" s="190"/>
      <c r="B42" s="191"/>
      <c r="C42" s="191"/>
      <c r="D42" s="191"/>
      <c r="E42" s="38"/>
      <c r="F42" s="11" t="str">
        <f>IF(A42="","",VLOOKUP(A42,$J$41:$K$52,2,FALSE))</f>
        <v/>
      </c>
      <c r="G42" s="136"/>
      <c r="H42" s="39" t="str">
        <f>IF(G42="","",F42*G42)</f>
        <v/>
      </c>
      <c r="I42" s="63" t="s">
        <v>1</v>
      </c>
      <c r="J42" s="112" t="s">
        <v>38</v>
      </c>
      <c r="K42" s="113">
        <v>1200</v>
      </c>
    </row>
    <row r="43" spans="1:11" ht="30" customHeight="1">
      <c r="A43" s="192"/>
      <c r="B43" s="193"/>
      <c r="C43" s="193"/>
      <c r="D43" s="193"/>
      <c r="E43" s="40"/>
      <c r="F43" s="15" t="str">
        <f>IF(A43="","",VLOOKUP(A43,$J$41:$K$52,2,FALSE))</f>
        <v/>
      </c>
      <c r="G43" s="137"/>
      <c r="H43" s="16" t="str">
        <f>IF(G43="","",F43*G43)</f>
        <v/>
      </c>
      <c r="I43" s="65" t="s">
        <v>1</v>
      </c>
      <c r="J43" s="112" t="s">
        <v>41</v>
      </c>
      <c r="K43" s="113">
        <v>550</v>
      </c>
    </row>
    <row r="44" spans="1:11" ht="30" hidden="1" customHeight="1">
      <c r="A44" s="196"/>
      <c r="B44" s="197"/>
      <c r="C44" s="197"/>
      <c r="D44" s="197"/>
      <c r="E44" s="40"/>
      <c r="F44" s="15" t="str">
        <f>IF(A44="","",VLOOKUP(A44,$J$41:$K$52,2,FALSE))</f>
        <v/>
      </c>
      <c r="G44" s="51"/>
      <c r="H44" s="16" t="str">
        <f>IF(G44="","",F44*G44)</f>
        <v/>
      </c>
      <c r="I44" s="65" t="s">
        <v>1</v>
      </c>
      <c r="J44" s="112" t="s">
        <v>42</v>
      </c>
      <c r="K44" s="113">
        <v>940</v>
      </c>
    </row>
    <row r="45" spans="1:11" ht="30" hidden="1" customHeight="1">
      <c r="A45" s="196"/>
      <c r="B45" s="197"/>
      <c r="C45" s="197"/>
      <c r="D45" s="197"/>
      <c r="E45" s="52"/>
      <c r="F45" s="15" t="str">
        <f>IF(A45="","",VLOOKUP(A45,$J$41:$K$52,2,FALSE))</f>
        <v/>
      </c>
      <c r="G45" s="51"/>
      <c r="H45" s="16" t="str">
        <f>IF(G45="","",F45*G45)</f>
        <v/>
      </c>
      <c r="I45" s="65" t="s">
        <v>1</v>
      </c>
      <c r="J45" s="112" t="s">
        <v>43</v>
      </c>
      <c r="K45" s="113">
        <v>350</v>
      </c>
    </row>
    <row r="46" spans="1:11" ht="30" hidden="1" customHeight="1">
      <c r="A46" s="194"/>
      <c r="B46" s="195"/>
      <c r="C46" s="195"/>
      <c r="D46" s="195"/>
      <c r="E46" s="41"/>
      <c r="F46" s="15" t="str">
        <f>IF(A46="","",VLOOKUP(A46,$J$41:$K$52,2,FALSE))</f>
        <v/>
      </c>
      <c r="G46" s="53"/>
      <c r="H46" s="31" t="str">
        <f>IF(G46="","",F46*G46)</f>
        <v/>
      </c>
      <c r="I46" s="67" t="s">
        <v>1</v>
      </c>
      <c r="J46" s="112" t="s">
        <v>44</v>
      </c>
      <c r="K46" s="113">
        <v>1050</v>
      </c>
    </row>
    <row r="47" spans="1:11" ht="39.950000000000003" customHeight="1" thickBot="1">
      <c r="A47" s="186" t="s">
        <v>28</v>
      </c>
      <c r="B47" s="187"/>
      <c r="C47" s="187"/>
      <c r="D47" s="23"/>
      <c r="E47" s="23"/>
      <c r="F47" s="92"/>
      <c r="G47" s="32"/>
      <c r="H47" s="97">
        <f>SUM(H42:H46)</f>
        <v>0</v>
      </c>
      <c r="I47" s="98" t="s">
        <v>1</v>
      </c>
      <c r="J47" s="112" t="s">
        <v>39</v>
      </c>
      <c r="K47" s="113">
        <v>90</v>
      </c>
    </row>
    <row r="48" spans="1:11" ht="13.5" customHeight="1" thickBot="1">
      <c r="A48" s="34"/>
      <c r="B48" s="34"/>
      <c r="C48" s="34"/>
      <c r="D48" s="35"/>
      <c r="E48" s="35"/>
      <c r="F48" s="36"/>
      <c r="G48" s="36"/>
      <c r="H48" s="37"/>
      <c r="I48" s="69"/>
      <c r="J48" s="112" t="s">
        <v>40</v>
      </c>
      <c r="K48" s="113">
        <v>170</v>
      </c>
    </row>
    <row r="49" spans="1:11" ht="30" customHeight="1" thickBot="1">
      <c r="A49" s="4" t="s">
        <v>29</v>
      </c>
      <c r="B49" s="5"/>
      <c r="C49" s="5"/>
      <c r="D49" s="5"/>
      <c r="E49" s="6"/>
      <c r="F49" s="7" t="s">
        <v>3</v>
      </c>
      <c r="G49" s="8" t="s">
        <v>30</v>
      </c>
      <c r="H49" s="188" t="s">
        <v>5</v>
      </c>
      <c r="I49" s="189"/>
      <c r="J49" s="114" t="s">
        <v>69</v>
      </c>
      <c r="K49" s="115">
        <v>130</v>
      </c>
    </row>
    <row r="50" spans="1:11" ht="30" customHeight="1" thickTop="1">
      <c r="A50" s="54"/>
      <c r="B50" s="55" t="s">
        <v>47</v>
      </c>
      <c r="C50" s="55"/>
      <c r="D50" s="55"/>
      <c r="E50" s="56"/>
      <c r="F50" s="57">
        <v>300</v>
      </c>
      <c r="G50" s="138"/>
      <c r="H50" s="58">
        <f>F50*G50</f>
        <v>0</v>
      </c>
      <c r="I50" s="72" t="s">
        <v>1</v>
      </c>
      <c r="J50" s="114" t="s">
        <v>70</v>
      </c>
      <c r="K50" s="115">
        <v>130</v>
      </c>
    </row>
    <row r="51" spans="1:11" ht="39.950000000000003" customHeight="1" thickBot="1">
      <c r="A51" s="186" t="s">
        <v>31</v>
      </c>
      <c r="B51" s="187"/>
      <c r="C51" s="187"/>
      <c r="D51" s="42"/>
      <c r="E51" s="42"/>
      <c r="F51" s="92"/>
      <c r="G51" s="32"/>
      <c r="H51" s="99">
        <f>SUM(H50:H50)</f>
        <v>0</v>
      </c>
      <c r="I51" s="100" t="s">
        <v>1</v>
      </c>
      <c r="J51" s="114" t="s">
        <v>71</v>
      </c>
      <c r="K51" s="115">
        <v>130</v>
      </c>
    </row>
    <row r="52" spans="1:11" ht="13.5" customHeight="1" thickBot="1">
      <c r="A52" s="34"/>
      <c r="B52" s="34"/>
      <c r="C52" s="34"/>
      <c r="D52" s="35"/>
      <c r="E52" s="35"/>
      <c r="F52" s="36"/>
      <c r="G52" s="36"/>
      <c r="H52" s="37"/>
      <c r="I52" s="69"/>
      <c r="J52" s="116" t="s">
        <v>72</v>
      </c>
      <c r="K52" s="117">
        <v>150</v>
      </c>
    </row>
    <row r="53" spans="1:11" ht="30" customHeight="1" thickBot="1">
      <c r="A53" s="4" t="s">
        <v>32</v>
      </c>
      <c r="B53" s="5"/>
      <c r="C53" s="5"/>
      <c r="D53" s="5"/>
      <c r="E53" s="6"/>
      <c r="F53" s="7" t="s">
        <v>3</v>
      </c>
      <c r="G53" s="8" t="s">
        <v>33</v>
      </c>
      <c r="H53" s="188" t="s">
        <v>5</v>
      </c>
      <c r="I53" s="189"/>
      <c r="J53" s="118"/>
      <c r="K53" s="118"/>
    </row>
    <row r="54" spans="1:11" ht="30" customHeight="1" thickTop="1">
      <c r="A54" s="178"/>
      <c r="B54" s="179"/>
      <c r="C54" s="179"/>
      <c r="D54" s="179"/>
      <c r="E54" s="59"/>
      <c r="F54" s="84" t="str">
        <f>IF(A54="","",VLOOKUP(A54,$J$59:$K$73,2,FALSE))</f>
        <v/>
      </c>
      <c r="G54" s="132"/>
      <c r="H54" s="39" t="str">
        <f>IF(F54="","",F54*G54)</f>
        <v/>
      </c>
      <c r="I54" s="73" t="s">
        <v>1</v>
      </c>
      <c r="J54" s="118"/>
      <c r="K54" s="118"/>
    </row>
    <row r="55" spans="1:11" ht="30" customHeight="1">
      <c r="A55" s="180"/>
      <c r="B55" s="181"/>
      <c r="C55" s="181"/>
      <c r="D55" s="181"/>
      <c r="E55" s="74"/>
      <c r="F55" s="15" t="str">
        <f>IF(A55="","",VLOOKUP(A55,$J$59:$K$73,2,FALSE))</f>
        <v/>
      </c>
      <c r="G55" s="139"/>
      <c r="H55" s="16" t="str">
        <f>IF(F55="","",F55*G55)</f>
        <v/>
      </c>
      <c r="I55" s="82" t="s">
        <v>1</v>
      </c>
      <c r="J55" s="118"/>
      <c r="K55" s="118"/>
    </row>
    <row r="56" spans="1:11" ht="30" hidden="1" customHeight="1">
      <c r="A56" s="182"/>
      <c r="B56" s="183"/>
      <c r="C56" s="183"/>
      <c r="D56" s="183"/>
      <c r="E56" s="74"/>
      <c r="F56" s="48" t="str">
        <f>IF(A56="","",VLOOKUP(A56,$J$59:$K$73,2,FALSE))</f>
        <v/>
      </c>
      <c r="G56" s="16"/>
      <c r="H56" s="16" t="str">
        <f>IF(F56="","",F56*G56)</f>
        <v/>
      </c>
      <c r="I56" s="82" t="s">
        <v>1</v>
      </c>
      <c r="J56" s="118"/>
      <c r="K56" s="118"/>
    </row>
    <row r="57" spans="1:11" ht="30" hidden="1" customHeight="1">
      <c r="A57" s="182"/>
      <c r="B57" s="183"/>
      <c r="C57" s="183"/>
      <c r="D57" s="183"/>
      <c r="E57" s="75"/>
      <c r="F57" s="48" t="str">
        <f>IF(A57="","",VLOOKUP(A57,$J$59:$K$73,2,FALSE))</f>
        <v/>
      </c>
      <c r="G57" s="16"/>
      <c r="H57" s="16" t="str">
        <f>IF(F57="","",F57*G57)</f>
        <v/>
      </c>
      <c r="I57" s="82" t="s">
        <v>1</v>
      </c>
      <c r="J57" s="118"/>
      <c r="K57" s="118"/>
    </row>
    <row r="58" spans="1:11" ht="30" hidden="1" customHeight="1">
      <c r="A58" s="184"/>
      <c r="B58" s="185"/>
      <c r="C58" s="185"/>
      <c r="D58" s="185"/>
      <c r="E58" s="76"/>
      <c r="F58" s="48" t="str">
        <f>IF(A58="","",VLOOKUP(A58,$J$59:$K$73,2,FALSE))</f>
        <v/>
      </c>
      <c r="G58" s="31"/>
      <c r="H58" s="31" t="str">
        <f>IF(F58="","",F58*G58)</f>
        <v/>
      </c>
      <c r="I58" s="83" t="s">
        <v>1</v>
      </c>
      <c r="J58" s="118"/>
      <c r="K58" s="118"/>
    </row>
    <row r="59" spans="1:11" ht="39.950000000000003" customHeight="1" thickBot="1">
      <c r="A59" s="186" t="s">
        <v>34</v>
      </c>
      <c r="B59" s="187"/>
      <c r="C59" s="187"/>
      <c r="D59" s="77"/>
      <c r="E59" s="77"/>
      <c r="F59" s="93"/>
      <c r="G59" s="78"/>
      <c r="H59" s="97">
        <f>SUM(H54:H58)</f>
        <v>0</v>
      </c>
      <c r="I59" s="98" t="s">
        <v>1</v>
      </c>
      <c r="J59" s="119" t="s">
        <v>56</v>
      </c>
      <c r="K59" s="118">
        <v>50</v>
      </c>
    </row>
    <row r="60" spans="1:11" ht="13.5" customHeight="1" thickBot="1">
      <c r="A60" s="43"/>
      <c r="B60" s="43"/>
      <c r="C60" s="43"/>
      <c r="D60" s="43"/>
      <c r="E60" s="43"/>
      <c r="F60" s="44"/>
      <c r="G60" s="44"/>
      <c r="H60" s="44"/>
      <c r="I60" s="43"/>
      <c r="J60" s="110" t="s">
        <v>57</v>
      </c>
      <c r="K60" s="111">
        <v>100</v>
      </c>
    </row>
    <row r="61" spans="1:11" ht="30" customHeight="1" thickBot="1">
      <c r="A61" s="4" t="s">
        <v>51</v>
      </c>
      <c r="B61" s="5"/>
      <c r="C61" s="5"/>
      <c r="D61" s="5"/>
      <c r="E61" s="6"/>
      <c r="F61" s="7" t="s">
        <v>3</v>
      </c>
      <c r="G61" s="8" t="s">
        <v>52</v>
      </c>
      <c r="H61" s="188" t="s">
        <v>5</v>
      </c>
      <c r="I61" s="189"/>
      <c r="J61" s="112" t="s">
        <v>58</v>
      </c>
      <c r="K61" s="113">
        <v>50</v>
      </c>
    </row>
    <row r="62" spans="1:11" ht="30" customHeight="1" thickTop="1">
      <c r="A62" s="54"/>
      <c r="B62" s="55" t="s">
        <v>53</v>
      </c>
      <c r="C62" s="55"/>
      <c r="D62" s="55"/>
      <c r="E62" s="56"/>
      <c r="F62" s="57">
        <v>10</v>
      </c>
      <c r="G62" s="138"/>
      <c r="H62" s="58">
        <f>F62*G62</f>
        <v>0</v>
      </c>
      <c r="I62" s="72" t="s">
        <v>1</v>
      </c>
      <c r="J62" s="112" t="s">
        <v>48</v>
      </c>
      <c r="K62" s="113">
        <v>50</v>
      </c>
    </row>
    <row r="63" spans="1:11" ht="39.950000000000003" customHeight="1" thickBot="1">
      <c r="A63" s="186" t="s">
        <v>54</v>
      </c>
      <c r="B63" s="187"/>
      <c r="C63" s="187"/>
      <c r="D63" s="42"/>
      <c r="E63" s="42"/>
      <c r="F63" s="92"/>
      <c r="G63" s="32"/>
      <c r="H63" s="99">
        <f>SUM(H62:H62)</f>
        <v>0</v>
      </c>
      <c r="I63" s="100" t="s">
        <v>1</v>
      </c>
      <c r="J63" s="112" t="s">
        <v>59</v>
      </c>
      <c r="K63" s="113">
        <v>100</v>
      </c>
    </row>
    <row r="64" spans="1:11" ht="13.5" customHeight="1" thickBot="1">
      <c r="A64" s="43"/>
      <c r="B64" s="43"/>
      <c r="C64" s="43"/>
      <c r="D64" s="43"/>
      <c r="E64" s="43"/>
      <c r="F64" s="44"/>
      <c r="G64" s="44"/>
      <c r="H64" s="44"/>
      <c r="I64" s="43"/>
      <c r="J64" s="112" t="s">
        <v>60</v>
      </c>
      <c r="K64" s="113">
        <v>100</v>
      </c>
    </row>
    <row r="65" spans="1:11" ht="39.950000000000003" customHeight="1" thickBot="1">
      <c r="A65" s="79" t="s">
        <v>55</v>
      </c>
      <c r="B65" s="80"/>
      <c r="C65" s="80"/>
      <c r="D65" s="80"/>
      <c r="E65" s="80"/>
      <c r="F65" s="81"/>
      <c r="G65" s="176">
        <f>SUM(H13,H19,H25,H29,H39,H47,H51,H59,H63)</f>
        <v>0</v>
      </c>
      <c r="H65" s="177"/>
      <c r="I65" s="101" t="s">
        <v>1</v>
      </c>
      <c r="J65" s="112" t="s">
        <v>45</v>
      </c>
      <c r="K65" s="113">
        <v>150</v>
      </c>
    </row>
    <row r="66" spans="1:11">
      <c r="J66" s="112" t="s">
        <v>61</v>
      </c>
      <c r="K66" s="113">
        <v>150</v>
      </c>
    </row>
    <row r="67" spans="1:11">
      <c r="J67" s="120" t="s">
        <v>62</v>
      </c>
      <c r="K67" s="121">
        <v>150</v>
      </c>
    </row>
    <row r="68" spans="1:11">
      <c r="J68" s="120" t="s">
        <v>63</v>
      </c>
      <c r="K68" s="121">
        <v>250</v>
      </c>
    </row>
    <row r="69" spans="1:11">
      <c r="J69" s="112" t="s">
        <v>46</v>
      </c>
      <c r="K69" s="113">
        <v>4000</v>
      </c>
    </row>
    <row r="70" spans="1:11">
      <c r="J70" s="112" t="s">
        <v>64</v>
      </c>
      <c r="K70" s="113">
        <v>150</v>
      </c>
    </row>
    <row r="71" spans="1:11">
      <c r="J71" s="122" t="s">
        <v>65</v>
      </c>
      <c r="K71" s="123">
        <v>300</v>
      </c>
    </row>
    <row r="72" spans="1:11">
      <c r="J72" s="124" t="s">
        <v>66</v>
      </c>
      <c r="K72" s="125">
        <v>350</v>
      </c>
    </row>
    <row r="73" spans="1:11">
      <c r="J73" s="122" t="s">
        <v>67</v>
      </c>
      <c r="K73" s="123">
        <v>20</v>
      </c>
    </row>
    <row r="74" spans="1:11">
      <c r="J74" s="118"/>
      <c r="K74" s="118"/>
    </row>
    <row r="75" spans="1:11">
      <c r="J75" s="118"/>
      <c r="K75" s="118"/>
    </row>
  </sheetData>
  <sheetProtection algorithmName="SHA-512" hashValue="vDGdvgCyP81i86ZEatpBIiq3DaSi6UTSHFiifipDBlIX/AYdavOzrlGtcy9ixPbZJmqrkaQeOD80CCx+KSoWuQ==" saltValue="ONCxtJ4o8AxPbwLRxp9RvA==" spinCount="100000" sheet="1" objects="1" scenarios="1"/>
  <mergeCells count="40">
    <mergeCell ref="H1:I1"/>
    <mergeCell ref="D2:G2"/>
    <mergeCell ref="H61:I61"/>
    <mergeCell ref="A63:C63"/>
    <mergeCell ref="A5:C5"/>
    <mergeCell ref="D5:E5"/>
    <mergeCell ref="A44:D44"/>
    <mergeCell ref="H7:I7"/>
    <mergeCell ref="A13:C13"/>
    <mergeCell ref="A19:C19"/>
    <mergeCell ref="A25:C25"/>
    <mergeCell ref="H27:I27"/>
    <mergeCell ref="A29:C29"/>
    <mergeCell ref="H31:I31"/>
    <mergeCell ref="A39:C39"/>
    <mergeCell ref="A36:D38"/>
    <mergeCell ref="A47:C47"/>
    <mergeCell ref="H49:I49"/>
    <mergeCell ref="A51:C51"/>
    <mergeCell ref="H53:I53"/>
    <mergeCell ref="H41:I41"/>
    <mergeCell ref="A42:D42"/>
    <mergeCell ref="A43:D43"/>
    <mergeCell ref="A46:D46"/>
    <mergeCell ref="A45:D45"/>
    <mergeCell ref="G65:H65"/>
    <mergeCell ref="A54:D54"/>
    <mergeCell ref="A55:D55"/>
    <mergeCell ref="A56:D56"/>
    <mergeCell ref="A57:D57"/>
    <mergeCell ref="A58:D58"/>
    <mergeCell ref="A59:C59"/>
    <mergeCell ref="D8:D12"/>
    <mergeCell ref="D14:D18"/>
    <mergeCell ref="D20:D24"/>
    <mergeCell ref="A34:D35"/>
    <mergeCell ref="A20:C24"/>
    <mergeCell ref="A14:C18"/>
    <mergeCell ref="A32:D33"/>
    <mergeCell ref="A8:C12"/>
  </mergeCells>
  <phoneticPr fontId="37"/>
  <conditionalFormatting sqref="A5:D5 H13 H19 H25:H48 H50:H59 I53:I59 G65">
    <cfRule type="cellIs" dxfId="5" priority="4" stopIfTrue="1" operator="equal">
      <formula>0</formula>
    </cfRule>
  </conditionalFormatting>
  <conditionalFormatting sqref="F53:G58">
    <cfRule type="cellIs" dxfId="4" priority="3" stopIfTrue="1" operator="equal">
      <formula>0</formula>
    </cfRule>
  </conditionalFormatting>
  <conditionalFormatting sqref="H9:H10">
    <cfRule type="cellIs" dxfId="3" priority="5" stopIfTrue="1" operator="equal">
      <formula>0</formula>
    </cfRule>
  </conditionalFormatting>
  <conditionalFormatting sqref="H15:H16">
    <cfRule type="cellIs" dxfId="2" priority="6" stopIfTrue="1" operator="equal">
      <formula>0</formula>
    </cfRule>
  </conditionalFormatting>
  <conditionalFormatting sqref="H21:H22">
    <cfRule type="cellIs" dxfId="1" priority="8" stopIfTrue="1" operator="equal">
      <formula>0</formula>
    </cfRule>
  </conditionalFormatting>
  <conditionalFormatting sqref="H62:H63">
    <cfRule type="cellIs" dxfId="0" priority="1" stopIfTrue="1" operator="equal">
      <formula>0</formula>
    </cfRule>
  </conditionalFormatting>
  <dataValidations count="4">
    <dataValidation type="list" allowBlank="1" showInputMessage="1" showErrorMessage="1" sqref="J29" xr:uid="{00000000-0002-0000-0000-000000000000}">
      <formula1>#REF!</formula1>
    </dataValidation>
    <dataValidation type="list" allowBlank="1" showInputMessage="1" showErrorMessage="1" sqref="A54:D58" xr:uid="{00000000-0002-0000-0000-000001000000}">
      <formula1>$J$59:$J$73</formula1>
    </dataValidation>
    <dataValidation type="list" allowBlank="1" showInputMessage="1" showErrorMessage="1" sqref="A43:A46" xr:uid="{00000000-0002-0000-0000-000002000000}">
      <formula1>$J$41:$J$48</formula1>
    </dataValidation>
    <dataValidation type="list" allowBlank="1" showInputMessage="1" showErrorMessage="1" sqref="A42:D42" xr:uid="{00000000-0002-0000-0000-000003000000}">
      <formula1>$J41:$J52</formula1>
    </dataValidation>
  </dataValidations>
  <printOptions horizontalCentered="1"/>
  <pageMargins left="0.51181102362204722" right="0.31496062992125984" top="0.47244094488188981" bottom="0.39370078740157483" header="0.31496062992125984" footer="0.31496062992125984"/>
  <pageSetup paperSize="9" scale="4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HP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Takaki Taro</dc:creator>
  <cp:lastModifiedBy>高口</cp:lastModifiedBy>
  <cp:revision/>
  <cp:lastPrinted>2023-03-18T06:13:37Z</cp:lastPrinted>
  <dcterms:created xsi:type="dcterms:W3CDTF">2011-03-13T08:17:50Z</dcterms:created>
  <dcterms:modified xsi:type="dcterms:W3CDTF">2024-04-09T23:41:21Z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